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993-2017" sheetId="1" r:id="rId1"/>
    <sheet name="Přehled celkového vývoje" sheetId="2" r:id="rId2"/>
    <sheet name="DPH (DP 70)" sheetId="3" r:id="rId3"/>
    <sheet name="DPPO" sheetId="4" r:id="rId4"/>
    <sheet name="Srážkové daně" sheetId="5" r:id="rId5"/>
    <sheet name="Daň silniční" sheetId="6" r:id="rId6"/>
    <sheet name="DPFO z přiznání" sheetId="7" r:id="rId7"/>
    <sheet name="DPFO ze záv. činn." sheetId="8" r:id="rId8"/>
    <sheet name="Daň darovací" sheetId="9" r:id="rId9"/>
    <sheet name="Daň dědická" sheetId="10" r:id="rId10"/>
    <sheet name="Daň z převodu nemovitostí" sheetId="11" r:id="rId11"/>
    <sheet name="Daň z nemovitých věcí" sheetId="12" r:id="rId12"/>
    <sheet name="Ostatní příjmy" sheetId="13" r:id="rId13"/>
    <sheet name="Odvod ze ele. ze slun. záření" sheetId="14" r:id="rId14"/>
    <sheet name="Odvod z loterií §41b odst.1" sheetId="15" r:id="rId15"/>
    <sheet name="Odvod z loterií §41b odst.2,3,4" sheetId="16" r:id="rId16"/>
    <sheet name="Daň z nabytí nemovitých věcí" sheetId="17" r:id="rId17"/>
  </sheets>
  <definedNames/>
  <calcPr fullCalcOnLoad="1"/>
</workbook>
</file>

<file path=xl/sharedStrings.xml><?xml version="1.0" encoding="utf-8"?>
<sst xmlns="http://schemas.openxmlformats.org/spreadsheetml/2006/main" count="24" uniqueCount="24">
  <si>
    <t>Daň</t>
  </si>
  <si>
    <t>Daň z přidané hodnoty</t>
  </si>
  <si>
    <t>Daň z příjmů právnických osob</t>
  </si>
  <si>
    <t>Ost. příjmy, odvody, pok. a popl.</t>
  </si>
  <si>
    <t>DPFO - podnikatelů</t>
  </si>
  <si>
    <t>DPFO ze záv. činnosti</t>
  </si>
  <si>
    <t xml:space="preserve">C E L K E M </t>
  </si>
  <si>
    <t xml:space="preserve">Přehled vývoje inkasa uvedených daní v ČR </t>
  </si>
  <si>
    <t>(v mil. Kč)</t>
  </si>
  <si>
    <t xml:space="preserve">Daň z příjmů vyb. srážkou </t>
  </si>
  <si>
    <t>Odvod z elektřiny ze slun. záření</t>
  </si>
  <si>
    <t>Odvod z loterií §41b odst.1</t>
  </si>
  <si>
    <t>Odvod z loterií §41b odst.2,3,4</t>
  </si>
  <si>
    <t>1) Od 1.1.2014 nově vzniklý druh příjmu dle z.o.č. 340/2013 Sb.</t>
  </si>
  <si>
    <t>2) Úprava názvu dle z.o.č. 344/2013 Sb.</t>
  </si>
  <si>
    <t>3) Dle z.č. 357/1992 Sb. platného do 31.12.2013</t>
  </si>
  <si>
    <r>
      <t xml:space="preserve">Daň silniční </t>
    </r>
    <r>
      <rPr>
        <b/>
        <vertAlign val="superscript"/>
        <sz val="10"/>
        <rFont val="Times New Roman"/>
        <family val="1"/>
      </rPr>
      <t>3</t>
    </r>
  </si>
  <si>
    <r>
      <t xml:space="preserve">Daň dědická </t>
    </r>
    <r>
      <rPr>
        <b/>
        <vertAlign val="superscript"/>
        <sz val="10"/>
        <rFont val="Times New Roman"/>
        <family val="1"/>
      </rPr>
      <t>3</t>
    </r>
  </si>
  <si>
    <r>
      <t xml:space="preserve">Daň darovací </t>
    </r>
    <r>
      <rPr>
        <b/>
        <vertAlign val="superscript"/>
        <sz val="10"/>
        <rFont val="Times New Roman"/>
        <family val="1"/>
      </rPr>
      <t>3</t>
    </r>
  </si>
  <si>
    <r>
      <t xml:space="preserve">Daň z převodu nemovitostí </t>
    </r>
    <r>
      <rPr>
        <b/>
        <vertAlign val="superscript"/>
        <sz val="10"/>
        <rFont val="Times New Roman"/>
        <family val="1"/>
      </rPr>
      <t>3</t>
    </r>
  </si>
  <si>
    <r>
      <t xml:space="preserve">Daň z nabytí nemovitých věcí </t>
    </r>
    <r>
      <rPr>
        <b/>
        <vertAlign val="superscript"/>
        <sz val="10"/>
        <rFont val="Times New Roman"/>
        <family val="1"/>
      </rPr>
      <t>1</t>
    </r>
  </si>
  <si>
    <r>
      <t xml:space="preserve">Daň z nemovitých věcí </t>
    </r>
    <r>
      <rPr>
        <b/>
        <vertAlign val="superscript"/>
        <sz val="10"/>
        <rFont val="Times New Roman"/>
        <family val="1"/>
      </rPr>
      <t>2</t>
    </r>
  </si>
  <si>
    <t>Daň z hazardních her - celkem</t>
  </si>
  <si>
    <t>v letech 1993 až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</si>
</sst>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0"/>
    <numFmt numFmtId="167" formatCode="#\ ##0"/>
  </numFmts>
  <fonts count="56">
    <font>
      <sz val="9"/>
      <name val="Arial CE"/>
      <family val="0"/>
    </font>
    <font>
      <b/>
      <sz val="10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i/>
      <sz val="14"/>
      <name val="Arial CE"/>
      <family val="0"/>
    </font>
    <font>
      <b/>
      <i/>
      <sz val="12"/>
      <name val="Arial CE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8"/>
      <name val="Times New Roman"/>
      <family val="0"/>
    </font>
    <font>
      <u val="single"/>
      <sz val="16"/>
      <color indexed="62"/>
      <name val="Times New Roman"/>
      <family val="0"/>
    </font>
    <font>
      <u val="single"/>
      <sz val="16"/>
      <color indexed="8"/>
      <name val="Calibri"/>
      <family val="0"/>
    </font>
    <font>
      <u val="single"/>
      <sz val="14"/>
      <color indexed="8"/>
      <name val="Times New Roman"/>
      <family val="0"/>
    </font>
    <font>
      <u val="single"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3" fontId="6" fillId="34" borderId="11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/>
    </xf>
    <xf numFmtId="0" fontId="3" fillId="35" borderId="28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10" fillId="33" borderId="33" xfId="0" applyFont="1" applyFill="1" applyBorder="1" applyAlignment="1">
      <alignment horizontal="center" vertical="center" wrapText="1"/>
    </xf>
    <xf numFmtId="3" fontId="0" fillId="36" borderId="34" xfId="0" applyNumberFormat="1" applyFont="1" applyFill="1" applyBorder="1" applyAlignment="1">
      <alignment horizontal="right"/>
    </xf>
    <xf numFmtId="3" fontId="0" fillId="36" borderId="35" xfId="0" applyNumberFormat="1" applyFont="1" applyFill="1" applyBorder="1" applyAlignment="1">
      <alignment horizontal="right"/>
    </xf>
    <xf numFmtId="3" fontId="0" fillId="36" borderId="36" xfId="0" applyNumberFormat="1" applyFont="1" applyFill="1" applyBorder="1" applyAlignment="1">
      <alignment horizontal="right"/>
    </xf>
    <xf numFmtId="3" fontId="11" fillId="34" borderId="37" xfId="0" applyNumberFormat="1" applyFont="1" applyFill="1" applyBorder="1" applyAlignment="1">
      <alignment/>
    </xf>
    <xf numFmtId="0" fontId="10" fillId="33" borderId="38" xfId="0" applyFont="1" applyFill="1" applyBorder="1" applyAlignment="1">
      <alignment horizontal="center" vertical="center" wrapText="1"/>
    </xf>
    <xf numFmtId="3" fontId="11" fillId="34" borderId="39" xfId="0" applyNumberFormat="1" applyFont="1" applyFill="1" applyBorder="1" applyAlignment="1">
      <alignment/>
    </xf>
    <xf numFmtId="3" fontId="0" fillId="37" borderId="40" xfId="0" applyNumberFormat="1" applyFont="1" applyFill="1" applyBorder="1" applyAlignment="1">
      <alignment horizontal="right"/>
    </xf>
    <xf numFmtId="3" fontId="0" fillId="37" borderId="41" xfId="0" applyNumberFormat="1" applyFont="1" applyFill="1" applyBorder="1" applyAlignment="1">
      <alignment horizontal="right"/>
    </xf>
    <xf numFmtId="3" fontId="0" fillId="37" borderId="4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celkového inkasa vybraných daní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vybraných daní v letech 1993 až 2010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'1993-2017'!$B$22:$Z$22</c:f>
              <c:numCache>
                <c:ptCount val="25"/>
                <c:pt idx="0">
                  <c:v>190354.8</c:v>
                </c:pt>
                <c:pt idx="1">
                  <c:v>220573</c:v>
                </c:pt>
                <c:pt idx="2">
                  <c:v>243423</c:v>
                </c:pt>
                <c:pt idx="3">
                  <c:v>267126.51300000004</c:v>
                </c:pt>
                <c:pt idx="4">
                  <c:v>275950</c:v>
                </c:pt>
                <c:pt idx="5">
                  <c:v>297727</c:v>
                </c:pt>
                <c:pt idx="6">
                  <c:v>318661</c:v>
                </c:pt>
                <c:pt idx="7">
                  <c:v>329922</c:v>
                </c:pt>
                <c:pt idx="8">
                  <c:v>363902</c:v>
                </c:pt>
                <c:pt idx="9">
                  <c:v>394285.90200000006</c:v>
                </c:pt>
                <c:pt idx="10">
                  <c:v>423516.697</c:v>
                </c:pt>
                <c:pt idx="11">
                  <c:v>455546.709</c:v>
                </c:pt>
                <c:pt idx="12">
                  <c:v>517869.57299999986</c:v>
                </c:pt>
                <c:pt idx="13">
                  <c:v>514078.76499999996</c:v>
                </c:pt>
                <c:pt idx="14">
                  <c:v>577013.8770000001</c:v>
                </c:pt>
                <c:pt idx="15">
                  <c:v>606895.9560000001</c:v>
                </c:pt>
                <c:pt idx="16">
                  <c:v>522949.58700000006</c:v>
                </c:pt>
                <c:pt idx="17">
                  <c:v>548432.298</c:v>
                </c:pt>
                <c:pt idx="18">
                  <c:v>561388.0637906</c:v>
                </c:pt>
                <c:pt idx="19">
                  <c:v>583746.4986721202</c:v>
                </c:pt>
                <c:pt idx="20">
                  <c:v>610756.93813572</c:v>
                </c:pt>
                <c:pt idx="21">
                  <c:v>639199.45969203</c:v>
                </c:pt>
                <c:pt idx="22">
                  <c:v>670395.83014644</c:v>
                </c:pt>
                <c:pt idx="23">
                  <c:v>732197.1897223099</c:v>
                </c:pt>
                <c:pt idx="24">
                  <c:v>786636.38315801</c:v>
                </c:pt>
              </c:numCache>
            </c:numRef>
          </c:val>
        </c:ser>
        <c:axId val="48603638"/>
        <c:axId val="34779559"/>
      </c:bar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9559"/>
        <c:crosses val="autoZero"/>
        <c:auto val="1"/>
        <c:lblOffset val="100"/>
        <c:tickLblSkip val="1"/>
        <c:noMultiLvlLbl val="0"/>
      </c:catAx>
      <c:valAx>
        <c:axId val="34779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At val="1"/>
        <c:crossBetween val="between"/>
        <c:dispUnits/>
      </c:valAx>
      <c:spPr>
        <a:gradFill rotWithShape="1">
          <a:gsLst>
            <a:gs pos="0">
              <a:srgbClr val="F2DCDB"/>
            </a:gs>
            <a:gs pos="100000">
              <a:srgbClr val="E6B9B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převodu nemovitostí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669900"/>
                </a:gs>
                <a:gs pos="62000">
                  <a:srgbClr val="99FF33"/>
                </a:gs>
                <a:gs pos="100000">
                  <a:srgbClr val="FFFF66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'1993-2017'!$B$12:$Z$12</c:f>
              <c:numCache>
                <c:ptCount val="25"/>
                <c:pt idx="0">
                  <c:v>616</c:v>
                </c:pt>
                <c:pt idx="1">
                  <c:v>1645</c:v>
                </c:pt>
                <c:pt idx="2">
                  <c:v>2768</c:v>
                </c:pt>
                <c:pt idx="3">
                  <c:v>3464.4139999999998</c:v>
                </c:pt>
                <c:pt idx="4">
                  <c:v>4488</c:v>
                </c:pt>
                <c:pt idx="5">
                  <c:v>5677</c:v>
                </c:pt>
                <c:pt idx="6">
                  <c:v>6271</c:v>
                </c:pt>
                <c:pt idx="7">
                  <c:v>5439</c:v>
                </c:pt>
                <c:pt idx="8">
                  <c:v>5834</c:v>
                </c:pt>
                <c:pt idx="9">
                  <c:v>7170.77</c:v>
                </c:pt>
                <c:pt idx="10">
                  <c:v>8024.728</c:v>
                </c:pt>
                <c:pt idx="11">
                  <c:v>9461.17</c:v>
                </c:pt>
                <c:pt idx="12">
                  <c:v>7494.132</c:v>
                </c:pt>
                <c:pt idx="13">
                  <c:v>7788.268</c:v>
                </c:pt>
                <c:pt idx="14">
                  <c:v>9774.321</c:v>
                </c:pt>
                <c:pt idx="15">
                  <c:v>9950.242</c:v>
                </c:pt>
                <c:pt idx="16">
                  <c:v>7809.132</c:v>
                </c:pt>
                <c:pt idx="17">
                  <c:v>7452.637</c:v>
                </c:pt>
                <c:pt idx="18">
                  <c:v>7362.169</c:v>
                </c:pt>
                <c:pt idx="19">
                  <c:v>7660.49658206</c:v>
                </c:pt>
                <c:pt idx="20">
                  <c:v>8894.44651898</c:v>
                </c:pt>
                <c:pt idx="21">
                  <c:v>3685.7356417299998</c:v>
                </c:pt>
                <c:pt idx="22">
                  <c:v>210.32029146000002</c:v>
                </c:pt>
                <c:pt idx="23">
                  <c:v>176.30576906</c:v>
                </c:pt>
                <c:pt idx="24">
                  <c:v>120.05192454999998</c:v>
                </c:pt>
              </c:numCache>
            </c:numRef>
          </c:val>
        </c:ser>
        <c:axId val="8763056"/>
        <c:axId val="11758641"/>
      </c:barChart>
      <c:cat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8641"/>
        <c:crosses val="autoZero"/>
        <c:auto val="1"/>
        <c:lblOffset val="100"/>
        <c:tickLblSkip val="1"/>
        <c:noMultiLvlLbl val="0"/>
      </c:catAx>
      <c:valAx>
        <c:axId val="11758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3056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nemovitých věcí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075"/>
          <c:w val="0.9777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0000FF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'1993-2017'!$B$17:$Z$17</c:f>
              <c:numCache>
                <c:ptCount val="25"/>
                <c:pt idx="0">
                  <c:v>3434</c:v>
                </c:pt>
                <c:pt idx="1">
                  <c:v>3658</c:v>
                </c:pt>
                <c:pt idx="2">
                  <c:v>3778</c:v>
                </c:pt>
                <c:pt idx="3">
                  <c:v>3990.84</c:v>
                </c:pt>
                <c:pt idx="4">
                  <c:v>3938</c:v>
                </c:pt>
                <c:pt idx="5">
                  <c:v>4138</c:v>
                </c:pt>
                <c:pt idx="6">
                  <c:v>4271</c:v>
                </c:pt>
                <c:pt idx="7">
                  <c:v>4469</c:v>
                </c:pt>
                <c:pt idx="8">
                  <c:v>4535</c:v>
                </c:pt>
                <c:pt idx="9">
                  <c:v>4575.99</c:v>
                </c:pt>
                <c:pt idx="10">
                  <c:v>4840</c:v>
                </c:pt>
                <c:pt idx="11">
                  <c:v>4947.544</c:v>
                </c:pt>
                <c:pt idx="12">
                  <c:v>4987.263</c:v>
                </c:pt>
                <c:pt idx="13">
                  <c:v>5017.168</c:v>
                </c:pt>
                <c:pt idx="14">
                  <c:v>5123.361</c:v>
                </c:pt>
                <c:pt idx="15">
                  <c:v>5195.45</c:v>
                </c:pt>
                <c:pt idx="16">
                  <c:v>6360.549</c:v>
                </c:pt>
                <c:pt idx="17">
                  <c:v>8747.474</c:v>
                </c:pt>
                <c:pt idx="18">
                  <c:v>8567.627</c:v>
                </c:pt>
                <c:pt idx="19">
                  <c:v>9540.546596330001</c:v>
                </c:pt>
                <c:pt idx="20">
                  <c:v>9847.3820588</c:v>
                </c:pt>
                <c:pt idx="21">
                  <c:v>9909.64081074</c:v>
                </c:pt>
                <c:pt idx="22">
                  <c:v>10313.370290089999</c:v>
                </c:pt>
                <c:pt idx="23">
                  <c:v>10581.54273404</c:v>
                </c:pt>
                <c:pt idx="24">
                  <c:v>10758.204374340003</c:v>
                </c:pt>
              </c:numCache>
            </c:numRef>
          </c:val>
        </c:ser>
        <c:axId val="38718906"/>
        <c:axId val="12925835"/>
      </c:barChart>
      <c:catAx>
        <c:axId val="38718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5835"/>
        <c:crosses val="autoZero"/>
        <c:auto val="1"/>
        <c:lblOffset val="100"/>
        <c:tickLblSkip val="1"/>
        <c:noMultiLvlLbl val="0"/>
      </c:catAx>
      <c:valAx>
        <c:axId val="12925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89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ostatních příjmů, odvodů a poplatků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725"/>
          <c:w val="0.981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99001">
                  <a:srgbClr val="FF9966"/>
                </a:gs>
                <a:gs pos="100000">
                  <a:srgbClr val="FF99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'1993-2017'!$B$14:$Z$14</c:f>
              <c:numCache>
                <c:ptCount val="25"/>
                <c:pt idx="0">
                  <c:v>4040</c:v>
                </c:pt>
                <c:pt idx="1">
                  <c:v>5312</c:v>
                </c:pt>
                <c:pt idx="2">
                  <c:v>5072</c:v>
                </c:pt>
                <c:pt idx="3">
                  <c:v>4693.827999999999</c:v>
                </c:pt>
                <c:pt idx="4">
                  <c:v>4858</c:v>
                </c:pt>
                <c:pt idx="5">
                  <c:v>5094</c:v>
                </c:pt>
                <c:pt idx="6">
                  <c:v>4597</c:v>
                </c:pt>
                <c:pt idx="7">
                  <c:v>4455</c:v>
                </c:pt>
                <c:pt idx="8">
                  <c:v>4466</c:v>
                </c:pt>
                <c:pt idx="9">
                  <c:v>5147.372</c:v>
                </c:pt>
                <c:pt idx="10">
                  <c:v>4923</c:v>
                </c:pt>
                <c:pt idx="11">
                  <c:v>5099</c:v>
                </c:pt>
                <c:pt idx="12">
                  <c:v>5252.144</c:v>
                </c:pt>
                <c:pt idx="13">
                  <c:v>4977.122</c:v>
                </c:pt>
                <c:pt idx="14">
                  <c:v>4249.892</c:v>
                </c:pt>
                <c:pt idx="15">
                  <c:v>4280.634</c:v>
                </c:pt>
                <c:pt idx="16">
                  <c:v>3783.651</c:v>
                </c:pt>
                <c:pt idx="17">
                  <c:v>3486.948</c:v>
                </c:pt>
                <c:pt idx="18">
                  <c:v>3109.179</c:v>
                </c:pt>
                <c:pt idx="19">
                  <c:v>3039.3876017199996</c:v>
                </c:pt>
                <c:pt idx="20">
                  <c:v>1868.53722009</c:v>
                </c:pt>
                <c:pt idx="21">
                  <c:v>2287.42916495</c:v>
                </c:pt>
                <c:pt idx="22">
                  <c:v>3748.8536276299997</c:v>
                </c:pt>
                <c:pt idx="23">
                  <c:v>4171.80793872</c:v>
                </c:pt>
                <c:pt idx="24">
                  <c:v>6948.24421616</c:v>
                </c:pt>
              </c:numCache>
            </c:numRef>
          </c:val>
        </c:ser>
        <c:axId val="49223652"/>
        <c:axId val="40359685"/>
      </c:bar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3652"/>
        <c:crossesAt val="1"/>
        <c:crossBetween val="between"/>
        <c:dispUnits/>
      </c:valAx>
      <c:spPr>
        <a:gradFill rotWithShape="1">
          <a:gsLst>
            <a:gs pos="0">
              <a:srgbClr val="FCD5B5"/>
            </a:gs>
            <a:gs pos="999">
              <a:srgbClr val="FCD5B5"/>
            </a:gs>
            <a:gs pos="50000">
              <a:srgbClr val="B9CDE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333399"/>
                </a:solidFill>
              </a:rPr>
              <a:t>Přehled vývoje inkasa z odvodu z elektřiny ze slunečního záření
</a:t>
            </a:r>
            <a:r>
              <a:rPr lang="en-US" cap="none" sz="1600" b="0" i="0" u="sng" baseline="0">
                <a:solidFill>
                  <a:srgbClr val="333399"/>
                </a:solidFill>
              </a:rPr>
              <a:t>v letech 2011 až 2017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525"/>
          <c:w val="0.958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'1993-2017'!$A$18</c:f>
              <c:strCache>
                <c:ptCount val="1"/>
                <c:pt idx="0">
                  <c:v>Odvod z elektřiny ze slun. záření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8ED5"/>
                  </a:gs>
                  <a:gs pos="41000">
                    <a:srgbClr val="558ED5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'1993-2017'!$T$5:$Z$5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'1993-2017'!$T$18:$Z$18</c:f>
              <c:numCache>
                <c:ptCount val="7"/>
                <c:pt idx="0">
                  <c:v>5938.921790599999</c:v>
                </c:pt>
                <c:pt idx="1">
                  <c:v>6402.969825</c:v>
                </c:pt>
                <c:pt idx="2">
                  <c:v>5817.183593</c:v>
                </c:pt>
                <c:pt idx="3">
                  <c:v>2041.572445</c:v>
                </c:pt>
                <c:pt idx="4">
                  <c:v>1932.213564</c:v>
                </c:pt>
                <c:pt idx="5">
                  <c:v>1925.918893</c:v>
                </c:pt>
                <c:pt idx="6">
                  <c:v>2047.297894</c:v>
                </c:pt>
              </c:numCache>
            </c:numRef>
          </c:val>
          <c:shape val="cylinder"/>
        </c:ser>
        <c:gapWidth val="400"/>
        <c:gapDepth val="261"/>
        <c:shape val="cylinder"/>
        <c:axId val="27692846"/>
        <c:axId val="47909023"/>
      </c:bar3D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9023"/>
        <c:crosses val="autoZero"/>
        <c:auto val="1"/>
        <c:lblOffset val="100"/>
        <c:tickLblSkip val="1"/>
        <c:tickMarkSkip val="5"/>
        <c:noMultiLvlLbl val="0"/>
      </c:catAx>
      <c:valAx>
        <c:axId val="47909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9284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0F8A4"/>
            </a:gs>
            <a:gs pos="46001">
              <a:srgbClr val="F0F8A4"/>
            </a:gs>
          </a:gsLst>
          <a:lin ang="27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odvodu z loterií 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41b odst.1 v roce 2012 a 2017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725"/>
          <c:w val="0.958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'1993-2017'!$A$19</c:f>
              <c:strCache>
                <c:ptCount val="1"/>
                <c:pt idx="0">
                  <c:v>Odvod z loterií §41b odst.1</c:v>
                </c:pt>
              </c:strCache>
            </c:strRef>
          </c:tx>
          <c:spPr>
            <a:gradFill rotWithShape="1">
              <a:gsLst>
                <a:gs pos="0">
                  <a:srgbClr val="604A7B"/>
                </a:gs>
                <a:gs pos="46001">
                  <a:srgbClr val="604A7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2 076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'1993-2017'!$U$5:$Z$5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'1993-2017'!$U$19:$Z$19</c:f>
              <c:numCache>
                <c:ptCount val="6"/>
                <c:pt idx="0">
                  <c:v>1286.7104638100002</c:v>
                </c:pt>
                <c:pt idx="1">
                  <c:v>2076.47934752</c:v>
                </c:pt>
                <c:pt idx="2">
                  <c:v>1712.6186360599997</c:v>
                </c:pt>
                <c:pt idx="3">
                  <c:v>1937.6187556899997</c:v>
                </c:pt>
                <c:pt idx="4">
                  <c:v>2447.905420610001</c:v>
                </c:pt>
                <c:pt idx="5">
                  <c:v>822.6548361700001</c:v>
                </c:pt>
              </c:numCache>
            </c:numRef>
          </c:val>
          <c:shape val="cylinder"/>
        </c:ser>
        <c:gapWidth val="234"/>
        <c:shape val="cylinder"/>
        <c:axId val="28528024"/>
        <c:axId val="55425625"/>
      </c:bar3D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8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58000">
              <a:srgbClr val="8EB4E3"/>
            </a:gs>
            <a:gs pos="100000">
              <a:srgbClr val="8EB4E3"/>
            </a:gs>
          </a:gsLst>
          <a:path path="rect">
            <a:fillToRect l="50000" t="50000" r="50000" b="5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solidFill>
                  <a:srgbClr val="000000"/>
                </a:solidFill>
              </a:rPr>
              <a:t>Přehled vývoje inkasa z odvodu z loterií 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41b odst.2,3,4 v roce 2012 a 2017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175"/>
          <c:w val="0.958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'1993-2017'!$A$20</c:f>
              <c:strCache>
                <c:ptCount val="1"/>
                <c:pt idx="0">
                  <c:v>Odvod z loterií §41b odst.2,3,4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46001">
                  <a:srgbClr val="77933C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'1993-2017'!$U$5:$Z$5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'1993-2017'!$U$20:$Z$20</c:f>
              <c:numCache>
                <c:ptCount val="6"/>
                <c:pt idx="0">
                  <c:v>4649.046677400001</c:v>
                </c:pt>
                <c:pt idx="1">
                  <c:v>5981.11405045</c:v>
                </c:pt>
                <c:pt idx="2">
                  <c:v>6209.234214080001</c:v>
                </c:pt>
                <c:pt idx="3">
                  <c:v>6162.18619198</c:v>
                </c:pt>
                <c:pt idx="4">
                  <c:v>8003.97808534</c:v>
                </c:pt>
                <c:pt idx="5">
                  <c:v>2379.7766731099996</c:v>
                </c:pt>
              </c:numCache>
            </c:numRef>
          </c:val>
          <c:shape val="cylinder"/>
        </c:ser>
        <c:gapWidth val="254"/>
        <c:gapDepth val="146"/>
        <c:shape val="cylinder"/>
        <c:axId val="29068578"/>
        <c:axId val="60290611"/>
      </c:bar3D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857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nabytí nemovitých věcí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2014 a 2017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525"/>
          <c:w val="0.965"/>
          <c:h val="0.8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'1993-2017'!$A$13</c:f>
              <c:strCache>
                <c:ptCount val="1"/>
                <c:pt idx="0">
                  <c:v>Daň z nabytí nemovitých věcí 1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'1993-2017'!$W$5:$Z$5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'1993-2017'!$W$13:$Z$13</c:f>
              <c:numCache>
                <c:ptCount val="4"/>
                <c:pt idx="0">
                  <c:v>5599.83875252</c:v>
                </c:pt>
                <c:pt idx="1">
                  <c:v>10982.18201356</c:v>
                </c:pt>
                <c:pt idx="2">
                  <c:v>12696.647149490002</c:v>
                </c:pt>
                <c:pt idx="3">
                  <c:v>12478.47470726</c:v>
                </c:pt>
              </c:numCache>
            </c:numRef>
          </c:val>
          <c:shape val="box"/>
        </c:ser>
        <c:gapWidth val="494"/>
        <c:gapDepth val="466"/>
        <c:shape val="box"/>
        <c:axId val="5744588"/>
        <c:axId val="51701293"/>
      </c:bar3D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4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D7E4BD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D7E4BD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3D69B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přidané hodnoty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000"/>
                </a:gs>
                <a:gs pos="100000">
                  <a:srgbClr val="FFFF00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'1993-2017'!$B$6:$Z$6</c:f>
              <c:numCache>
                <c:ptCount val="25"/>
                <c:pt idx="0">
                  <c:v>77103.8</c:v>
                </c:pt>
                <c:pt idx="1">
                  <c:v>85849</c:v>
                </c:pt>
                <c:pt idx="2">
                  <c:v>94801</c:v>
                </c:pt>
                <c:pt idx="3">
                  <c:v>109313.45300000001</c:v>
                </c:pt>
                <c:pt idx="4">
                  <c:v>117573</c:v>
                </c:pt>
                <c:pt idx="5">
                  <c:v>119358</c:v>
                </c:pt>
                <c:pt idx="6">
                  <c:v>138282</c:v>
                </c:pt>
                <c:pt idx="7">
                  <c:v>145908</c:v>
                </c:pt>
                <c:pt idx="8">
                  <c:v>151886</c:v>
                </c:pt>
                <c:pt idx="9">
                  <c:v>155209</c:v>
                </c:pt>
                <c:pt idx="10">
                  <c:v>164856</c:v>
                </c:pt>
                <c:pt idx="11">
                  <c:v>184320.485</c:v>
                </c:pt>
                <c:pt idx="12">
                  <c:v>208412.81</c:v>
                </c:pt>
                <c:pt idx="13">
                  <c:v>217783.73</c:v>
                </c:pt>
                <c:pt idx="14">
                  <c:v>236384.961</c:v>
                </c:pt>
                <c:pt idx="15">
                  <c:v>255189.809</c:v>
                </c:pt>
                <c:pt idx="16">
                  <c:v>253612.056</c:v>
                </c:pt>
                <c:pt idx="17">
                  <c:v>269547.33</c:v>
                </c:pt>
                <c:pt idx="18">
                  <c:v>275393.807</c:v>
                </c:pt>
                <c:pt idx="19">
                  <c:v>278231.40130602004</c:v>
                </c:pt>
                <c:pt idx="20">
                  <c:v>308460.56880122</c:v>
                </c:pt>
                <c:pt idx="21">
                  <c:v>322878.78246898</c:v>
                </c:pt>
                <c:pt idx="22">
                  <c:v>331836.26592823</c:v>
                </c:pt>
                <c:pt idx="23">
                  <c:v>349459.69933011004</c:v>
                </c:pt>
                <c:pt idx="24">
                  <c:v>381434.75970438996</c:v>
                </c:pt>
              </c:numCache>
            </c:numRef>
          </c:val>
        </c:ser>
        <c:axId val="44580576"/>
        <c:axId val="65680865"/>
      </c:bar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865"/>
        <c:crosses val="autoZero"/>
        <c:auto val="1"/>
        <c:lblOffset val="100"/>
        <c:tickLblSkip val="1"/>
        <c:noMultiLvlLbl val="0"/>
      </c:catAx>
      <c:valAx>
        <c:axId val="6568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0576"/>
        <c:crossesAt val="1"/>
        <c:crossBetween val="between"/>
        <c:dispUnits/>
      </c:valAx>
      <c:spPr>
        <a:gradFill rotWithShape="1">
          <a:gsLst>
            <a:gs pos="0">
              <a:srgbClr val="C3D69B"/>
            </a:gs>
            <a:gs pos="100000">
              <a:srgbClr val="EBF1DE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právnických osob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FF"/>
                </a:gs>
                <a:gs pos="100000">
                  <a:srgbClr val="8EB4E3"/>
                </a:gs>
              </a:gsLst>
              <a:lin ang="2700000" scaled="1"/>
            </a:gra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'1993-2017'!$B$7:$Z$7</c:f>
              <c:numCache>
                <c:ptCount val="25"/>
                <c:pt idx="0">
                  <c:v>66221</c:v>
                </c:pt>
                <c:pt idx="1">
                  <c:v>56124</c:v>
                </c:pt>
                <c:pt idx="2">
                  <c:v>55383</c:v>
                </c:pt>
                <c:pt idx="3">
                  <c:v>49968.128000000004</c:v>
                </c:pt>
                <c:pt idx="4">
                  <c:v>41020</c:v>
                </c:pt>
                <c:pt idx="5">
                  <c:v>52064</c:v>
                </c:pt>
                <c:pt idx="6">
                  <c:v>54819</c:v>
                </c:pt>
                <c:pt idx="7">
                  <c:v>58088</c:v>
                </c:pt>
                <c:pt idx="8">
                  <c:v>75940</c:v>
                </c:pt>
                <c:pt idx="9">
                  <c:v>90737.15</c:v>
                </c:pt>
                <c:pt idx="10">
                  <c:v>96978</c:v>
                </c:pt>
                <c:pt idx="11">
                  <c:v>106525.733</c:v>
                </c:pt>
                <c:pt idx="12">
                  <c:v>137431.606</c:v>
                </c:pt>
                <c:pt idx="13">
                  <c:v>128865.499</c:v>
                </c:pt>
                <c:pt idx="14">
                  <c:v>155673.59</c:v>
                </c:pt>
                <c:pt idx="15">
                  <c:v>173590.467</c:v>
                </c:pt>
                <c:pt idx="16">
                  <c:v>110542.668</c:v>
                </c:pt>
                <c:pt idx="17">
                  <c:v>114746.057</c:v>
                </c:pt>
                <c:pt idx="18">
                  <c:v>109311.926</c:v>
                </c:pt>
                <c:pt idx="19">
                  <c:v>120460.61839838</c:v>
                </c:pt>
                <c:pt idx="20">
                  <c:v>113051.58967659</c:v>
                </c:pt>
                <c:pt idx="21">
                  <c:v>123178.68861638999</c:v>
                </c:pt>
                <c:pt idx="22">
                  <c:v>138139.69554614</c:v>
                </c:pt>
                <c:pt idx="23">
                  <c:v>156401.14754559</c:v>
                </c:pt>
                <c:pt idx="24">
                  <c:v>161803.03179625003</c:v>
                </c:pt>
              </c:numCache>
            </c:numRef>
          </c:val>
        </c:ser>
        <c:axId val="54256874"/>
        <c:axId val="18549819"/>
      </c:barChart>
      <c:catAx>
        <c:axId val="54256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9819"/>
        <c:crosses val="autoZero"/>
        <c:auto val="1"/>
        <c:lblOffset val="100"/>
        <c:tickLblSkip val="1"/>
        <c:noMultiLvlLbl val="0"/>
      </c:catAx>
      <c:valAx>
        <c:axId val="18549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vybíraných srážkou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'1993-2017'!$B$8:$Z$8</c:f>
              <c:numCache>
                <c:ptCount val="25"/>
                <c:pt idx="0">
                  <c:v>6169</c:v>
                </c:pt>
                <c:pt idx="1">
                  <c:v>14115</c:v>
                </c:pt>
                <c:pt idx="2">
                  <c:v>17302</c:v>
                </c:pt>
                <c:pt idx="3">
                  <c:v>21038.041</c:v>
                </c:pt>
                <c:pt idx="4">
                  <c:v>22520</c:v>
                </c:pt>
                <c:pt idx="5">
                  <c:v>24881</c:v>
                </c:pt>
                <c:pt idx="6">
                  <c:v>20658</c:v>
                </c:pt>
                <c:pt idx="7">
                  <c:v>16146</c:v>
                </c:pt>
                <c:pt idx="8">
                  <c:v>18045</c:v>
                </c:pt>
                <c:pt idx="9">
                  <c:v>16754.75</c:v>
                </c:pt>
                <c:pt idx="10">
                  <c:v>20624.969</c:v>
                </c:pt>
                <c:pt idx="11">
                  <c:v>12098.176</c:v>
                </c:pt>
                <c:pt idx="12">
                  <c:v>11242.302</c:v>
                </c:pt>
                <c:pt idx="13">
                  <c:v>14003.447</c:v>
                </c:pt>
                <c:pt idx="14">
                  <c:v>15700.157</c:v>
                </c:pt>
                <c:pt idx="15">
                  <c:v>19298.863</c:v>
                </c:pt>
                <c:pt idx="16">
                  <c:v>19189.424</c:v>
                </c:pt>
                <c:pt idx="17">
                  <c:v>19297.772</c:v>
                </c:pt>
                <c:pt idx="18">
                  <c:v>19848.478</c:v>
                </c:pt>
                <c:pt idx="19">
                  <c:v>20781.058907820003</c:v>
                </c:pt>
                <c:pt idx="20">
                  <c:v>20488.04968555</c:v>
                </c:pt>
                <c:pt idx="21">
                  <c:v>24029.324266069994</c:v>
                </c:pt>
                <c:pt idx="22">
                  <c:v>25099.463298460003</c:v>
                </c:pt>
                <c:pt idx="23">
                  <c:v>24461.62946858</c:v>
                </c:pt>
                <c:pt idx="24">
                  <c:v>24813.78575223</c:v>
                </c:pt>
              </c:numCache>
            </c:numRef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0644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silniční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35"/>
          <c:w val="0.9797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33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gradFill rotWithShape="1">
                <a:gsLst>
                  <a:gs pos="0">
                    <a:srgbClr val="333333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'1993-2017'!$B$9:$Z$9</c:f>
              <c:numCache>
                <c:ptCount val="25"/>
                <c:pt idx="0">
                  <c:v>4335</c:v>
                </c:pt>
                <c:pt idx="1">
                  <c:v>4147</c:v>
                </c:pt>
                <c:pt idx="2">
                  <c:v>3930</c:v>
                </c:pt>
                <c:pt idx="3">
                  <c:v>4320.592</c:v>
                </c:pt>
                <c:pt idx="4">
                  <c:v>4565</c:v>
                </c:pt>
                <c:pt idx="5">
                  <c:v>4373</c:v>
                </c:pt>
                <c:pt idx="6">
                  <c:v>5226</c:v>
                </c:pt>
                <c:pt idx="7">
                  <c:v>5587</c:v>
                </c:pt>
                <c:pt idx="8">
                  <c:v>5283</c:v>
                </c:pt>
                <c:pt idx="9">
                  <c:v>5512</c:v>
                </c:pt>
                <c:pt idx="10">
                  <c:v>5738</c:v>
                </c:pt>
                <c:pt idx="11">
                  <c:v>5508.759</c:v>
                </c:pt>
                <c:pt idx="12">
                  <c:v>5191.485</c:v>
                </c:pt>
                <c:pt idx="13">
                  <c:v>5428.45</c:v>
                </c:pt>
                <c:pt idx="14">
                  <c:v>5915.205</c:v>
                </c:pt>
                <c:pt idx="15">
                  <c:v>6001.579</c:v>
                </c:pt>
                <c:pt idx="16">
                  <c:v>4795.163</c:v>
                </c:pt>
                <c:pt idx="17">
                  <c:v>5099.657</c:v>
                </c:pt>
                <c:pt idx="18">
                  <c:v>5187.429</c:v>
                </c:pt>
                <c:pt idx="19">
                  <c:v>5206.323725879999</c:v>
                </c:pt>
                <c:pt idx="20">
                  <c:v>5273.0903917</c:v>
                </c:pt>
                <c:pt idx="21">
                  <c:v>5538.623855670001</c:v>
                </c:pt>
                <c:pt idx="22">
                  <c:v>5813.587053789999</c:v>
                </c:pt>
                <c:pt idx="23">
                  <c:v>5970.2011120199995</c:v>
                </c:pt>
                <c:pt idx="24">
                  <c:v>6190.7970362</c:v>
                </c:pt>
              </c:numCache>
            </c:numRef>
          </c:val>
        </c:ser>
        <c:axId val="33936478"/>
        <c:axId val="36992847"/>
      </c:bar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2847"/>
        <c:crosses val="autoZero"/>
        <c:auto val="1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6478"/>
        <c:crossesAt val="1"/>
        <c:crossBetween val="between"/>
        <c:dispUnits/>
      </c:valAx>
      <c:spPr>
        <a:gradFill rotWithShape="1">
          <a:gsLst>
            <a:gs pos="0">
              <a:srgbClr val="B9CDE5"/>
            </a:gs>
            <a:gs pos="100000">
              <a:srgbClr val="8EB4E3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podávajících přiznání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CFF"/>
                </a:gs>
                <a:gs pos="100000">
                  <a:srgbClr val="9900CC"/>
                </a:gs>
              </a:gsLst>
              <a:path path="rect">
                <a:fillToRect l="100000" t="100000"/>
              </a:path>
            </a:gra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'1993-2017'!$B$15:$Z$15</c:f>
              <c:numCache>
                <c:ptCount val="25"/>
                <c:pt idx="0">
                  <c:v>3486</c:v>
                </c:pt>
                <c:pt idx="1">
                  <c:v>14240</c:v>
                </c:pt>
                <c:pt idx="2">
                  <c:v>14815</c:v>
                </c:pt>
                <c:pt idx="3">
                  <c:v>15842.855</c:v>
                </c:pt>
                <c:pt idx="4">
                  <c:v>15880</c:v>
                </c:pt>
                <c:pt idx="5">
                  <c:v>16530</c:v>
                </c:pt>
                <c:pt idx="6">
                  <c:v>17103</c:v>
                </c:pt>
                <c:pt idx="7">
                  <c:v>16546</c:v>
                </c:pt>
                <c:pt idx="8">
                  <c:v>18796</c:v>
                </c:pt>
                <c:pt idx="9">
                  <c:v>21900.72</c:v>
                </c:pt>
                <c:pt idx="10">
                  <c:v>22131</c:v>
                </c:pt>
                <c:pt idx="11">
                  <c:v>24040.391</c:v>
                </c:pt>
                <c:pt idx="12">
                  <c:v>26582.778</c:v>
                </c:pt>
                <c:pt idx="13">
                  <c:v>17853.525</c:v>
                </c:pt>
                <c:pt idx="14">
                  <c:v>17002.811</c:v>
                </c:pt>
                <c:pt idx="15">
                  <c:v>17748.526</c:v>
                </c:pt>
                <c:pt idx="16">
                  <c:v>5564.988</c:v>
                </c:pt>
                <c:pt idx="17">
                  <c:v>7987.179</c:v>
                </c:pt>
                <c:pt idx="18">
                  <c:v>2938.769</c:v>
                </c:pt>
                <c:pt idx="19">
                  <c:v>3261.48825808</c:v>
                </c:pt>
                <c:pt idx="20">
                  <c:v>2680.35336531</c:v>
                </c:pt>
                <c:pt idx="21">
                  <c:v>1128.0758152299998</c:v>
                </c:pt>
                <c:pt idx="22">
                  <c:v>2498.1643007000002</c:v>
                </c:pt>
                <c:pt idx="23">
                  <c:v>6849.04171728</c:v>
                </c:pt>
                <c:pt idx="24">
                  <c:v>7616.820969150001</c:v>
                </c:pt>
              </c:numCache>
            </c:numRef>
          </c:val>
        </c:ser>
        <c:axId val="64500168"/>
        <c:axId val="43630601"/>
      </c:bar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ze závislé činnosti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25"/>
          <c:w val="0.9795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D99694"/>
                </a:gs>
                <a:gs pos="100000">
                  <a:srgbClr val="953735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'1993-2017'!$B$16:$Z$16</c:f>
              <c:numCache>
                <c:ptCount val="25"/>
                <c:pt idx="0">
                  <c:v>24781</c:v>
                </c:pt>
                <c:pt idx="1">
                  <c:v>35039</c:v>
                </c:pt>
                <c:pt idx="2">
                  <c:v>45126</c:v>
                </c:pt>
                <c:pt idx="3">
                  <c:v>54101.66</c:v>
                </c:pt>
                <c:pt idx="4">
                  <c:v>60642</c:v>
                </c:pt>
                <c:pt idx="5">
                  <c:v>65039</c:v>
                </c:pt>
                <c:pt idx="6">
                  <c:v>66881</c:v>
                </c:pt>
                <c:pt idx="7">
                  <c:v>72749</c:v>
                </c:pt>
                <c:pt idx="8">
                  <c:v>78530</c:v>
                </c:pt>
                <c:pt idx="9">
                  <c:v>86591.17</c:v>
                </c:pt>
                <c:pt idx="10">
                  <c:v>94653</c:v>
                </c:pt>
                <c:pt idx="11">
                  <c:v>102627.131</c:v>
                </c:pt>
                <c:pt idx="12">
                  <c:v>110662.267</c:v>
                </c:pt>
                <c:pt idx="13">
                  <c:v>111633.394</c:v>
                </c:pt>
                <c:pt idx="14">
                  <c:v>126388.255</c:v>
                </c:pt>
                <c:pt idx="15">
                  <c:v>115180.241</c:v>
                </c:pt>
                <c:pt idx="16">
                  <c:v>111042.464</c:v>
                </c:pt>
                <c:pt idx="17">
                  <c:v>111842.323</c:v>
                </c:pt>
                <c:pt idx="18">
                  <c:v>119373.178</c:v>
                </c:pt>
                <c:pt idx="19">
                  <c:v>119787.16461304</c:v>
                </c:pt>
                <c:pt idx="20">
                  <c:v>126134.46330835</c:v>
                </c:pt>
                <c:pt idx="21">
                  <c:v>130866.71312762</c:v>
                </c:pt>
                <c:pt idx="22">
                  <c:v>136124.94434440997</c:v>
                </c:pt>
                <c:pt idx="23">
                  <c:v>149391.65364022998</c:v>
                </c:pt>
                <c:pt idx="24">
                  <c:v>169240.79475002002</c:v>
                </c:pt>
              </c:numCache>
            </c:numRef>
          </c:val>
        </c:ser>
        <c:axId val="57131090"/>
        <c:axId val="44417763"/>
      </c:barChart>
      <c:catAx>
        <c:axId val="571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1090"/>
        <c:crossesAt val="1"/>
        <c:crossBetween val="between"/>
        <c:dispUnits/>
      </c:valAx>
      <c:spPr>
        <a:gradFill rotWithShape="1"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darovací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00B0F0"/>
                </a:gs>
                <a:gs pos="100000">
                  <a:srgbClr val="CCCCFF"/>
                </a:gs>
              </a:gsLst>
              <a:path path="rect"/>
            </a:gra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'1993-2017'!$B$11:$Z$11</c:f>
              <c:numCache>
                <c:ptCount val="25"/>
                <c:pt idx="0">
                  <c:v>156</c:v>
                </c:pt>
                <c:pt idx="1">
                  <c:v>389</c:v>
                </c:pt>
                <c:pt idx="2">
                  <c:v>357</c:v>
                </c:pt>
                <c:pt idx="3">
                  <c:v>295.76599999999996</c:v>
                </c:pt>
                <c:pt idx="4">
                  <c:v>350</c:v>
                </c:pt>
                <c:pt idx="5">
                  <c:v>427</c:v>
                </c:pt>
                <c:pt idx="6">
                  <c:v>405</c:v>
                </c:pt>
                <c:pt idx="7">
                  <c:v>413</c:v>
                </c:pt>
                <c:pt idx="8">
                  <c:v>475</c:v>
                </c:pt>
                <c:pt idx="9">
                  <c:v>600.96</c:v>
                </c:pt>
                <c:pt idx="10">
                  <c:v>648</c:v>
                </c:pt>
                <c:pt idx="11">
                  <c:v>818.147</c:v>
                </c:pt>
                <c:pt idx="12">
                  <c:v>509.823</c:v>
                </c:pt>
                <c:pt idx="13">
                  <c:v>604.298</c:v>
                </c:pt>
                <c:pt idx="14">
                  <c:v>692.255</c:v>
                </c:pt>
                <c:pt idx="15">
                  <c:v>345.086</c:v>
                </c:pt>
                <c:pt idx="16">
                  <c:v>161.952</c:v>
                </c:pt>
                <c:pt idx="17">
                  <c:v>138.209</c:v>
                </c:pt>
                <c:pt idx="18">
                  <c:v>4278.766</c:v>
                </c:pt>
                <c:pt idx="19">
                  <c:v>3367.8180677399996</c:v>
                </c:pt>
                <c:pt idx="20">
                  <c:v>108.00097899</c:v>
                </c:pt>
                <c:pt idx="21">
                  <c:v>74.4907753</c:v>
                </c:pt>
                <c:pt idx="22">
                  <c:v>-4434.0409180199995</c:v>
                </c:pt>
                <c:pt idx="23">
                  <c:v>-350.6884282</c:v>
                </c:pt>
                <c:pt idx="24">
                  <c:v>-23.26918322</c:v>
                </c:pt>
              </c:numCache>
            </c:numRef>
          </c:val>
        </c:ser>
        <c:axId val="64215548"/>
        <c:axId val="41069021"/>
      </c:bar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9021"/>
        <c:crosses val="autoZero"/>
        <c:auto val="1"/>
        <c:lblOffset val="100"/>
        <c:tickLblSkip val="1"/>
        <c:noMultiLvlLbl val="0"/>
      </c:catAx>
      <c:valAx>
        <c:axId val="41069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554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D1D1FF"/>
            </a:gs>
          </a:gsLst>
          <a:path path="rect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dědické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2017 v mil. Kč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38"/>
          <c:w val="0.979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66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'1993-2017'!$B$5:$Z$5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'1993-2017'!$B$10:$Z$10</c:f>
              <c:numCache>
                <c:ptCount val="25"/>
                <c:pt idx="0">
                  <c:v>13</c:v>
                </c:pt>
                <c:pt idx="1">
                  <c:v>55</c:v>
                </c:pt>
                <c:pt idx="2">
                  <c:v>91</c:v>
                </c:pt>
                <c:pt idx="3">
                  <c:v>96.936</c:v>
                </c:pt>
                <c:pt idx="4">
                  <c:v>116</c:v>
                </c:pt>
                <c:pt idx="5">
                  <c:v>146</c:v>
                </c:pt>
                <c:pt idx="6">
                  <c:v>148</c:v>
                </c:pt>
                <c:pt idx="7">
                  <c:v>122</c:v>
                </c:pt>
                <c:pt idx="8">
                  <c:v>112</c:v>
                </c:pt>
                <c:pt idx="9">
                  <c:v>86.02</c:v>
                </c:pt>
                <c:pt idx="10">
                  <c:v>100</c:v>
                </c:pt>
                <c:pt idx="11">
                  <c:v>100.173</c:v>
                </c:pt>
                <c:pt idx="12">
                  <c:v>102.963</c:v>
                </c:pt>
                <c:pt idx="13">
                  <c:v>123.864</c:v>
                </c:pt>
                <c:pt idx="14">
                  <c:v>109.069</c:v>
                </c:pt>
                <c:pt idx="15">
                  <c:v>115.059</c:v>
                </c:pt>
                <c:pt idx="16">
                  <c:v>87.54</c:v>
                </c:pt>
                <c:pt idx="17">
                  <c:v>86.712</c:v>
                </c:pt>
                <c:pt idx="18">
                  <c:v>77.814</c:v>
                </c:pt>
                <c:pt idx="19">
                  <c:v>71.46764884000001</c:v>
                </c:pt>
                <c:pt idx="20">
                  <c:v>75.67913917</c:v>
                </c:pt>
                <c:pt idx="21">
                  <c:v>58.691101689999996</c:v>
                </c:pt>
                <c:pt idx="22">
                  <c:v>31.005858320000005</c:v>
                </c:pt>
                <c:pt idx="23">
                  <c:v>10.399346440000002</c:v>
                </c:pt>
                <c:pt idx="24">
                  <c:v>4.9577074</c:v>
                </c:pt>
              </c:numCache>
            </c:numRef>
          </c:val>
        </c:ser>
        <c:axId val="34076870"/>
        <c:axId val="38256375"/>
      </c:bar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6375"/>
        <c:crosses val="autoZero"/>
        <c:auto val="1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76870"/>
        <c:crossesAt val="1"/>
        <c:crossBetween val="between"/>
        <c:dispUnits/>
      </c:valAx>
      <c:spPr>
        <a:gradFill rotWithShape="1">
          <a:gsLst>
            <a:gs pos="0">
              <a:srgbClr val="92D050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32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="90" zoomScaleNormal="90" workbookViewId="0" topLeftCell="A1">
      <selection activeCell="A35" sqref="A35"/>
    </sheetView>
  </sheetViews>
  <sheetFormatPr defaultColWidth="9.00390625" defaultRowHeight="12"/>
  <cols>
    <col min="1" max="1" width="34.00390625" style="0" bestFit="1" customWidth="1"/>
    <col min="2" max="23" width="9.375" style="0" bestFit="1" customWidth="1"/>
    <col min="25" max="26" width="10.375" style="0" bestFit="1" customWidth="1"/>
  </cols>
  <sheetData>
    <row r="1" spans="1:22" ht="41.2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1" customFormat="1" ht="24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21" customHeight="1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ht="21" customHeight="1" thickBot="1"/>
    <row r="5" spans="1:26" ht="40.5" customHeight="1" thickBot="1">
      <c r="A5" s="2" t="s">
        <v>0</v>
      </c>
      <c r="B5" s="3">
        <v>1993</v>
      </c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4">
        <v>2002</v>
      </c>
      <c r="L5" s="4">
        <v>2003</v>
      </c>
      <c r="M5" s="4">
        <v>2004</v>
      </c>
      <c r="N5" s="4">
        <v>2005</v>
      </c>
      <c r="O5" s="4">
        <v>2006</v>
      </c>
      <c r="P5" s="4">
        <v>2007</v>
      </c>
      <c r="Q5" s="4">
        <v>2008</v>
      </c>
      <c r="R5" s="4">
        <v>2009</v>
      </c>
      <c r="S5" s="4">
        <v>2010</v>
      </c>
      <c r="T5" s="4">
        <v>2011</v>
      </c>
      <c r="U5" s="5">
        <v>2012</v>
      </c>
      <c r="V5" s="5">
        <v>2013</v>
      </c>
      <c r="W5" s="24">
        <v>2014</v>
      </c>
      <c r="X5" s="5">
        <v>2015</v>
      </c>
      <c r="Y5" s="36">
        <v>2016</v>
      </c>
      <c r="Z5" s="31">
        <v>2017</v>
      </c>
    </row>
    <row r="6" spans="1:26" ht="20.25" customHeight="1">
      <c r="A6" s="18" t="s">
        <v>1</v>
      </c>
      <c r="B6" s="6">
        <v>77103.8</v>
      </c>
      <c r="C6" s="7">
        <v>85849</v>
      </c>
      <c r="D6" s="7">
        <v>94801</v>
      </c>
      <c r="E6" s="7">
        <v>109313.45300000001</v>
      </c>
      <c r="F6" s="7">
        <v>117573</v>
      </c>
      <c r="G6" s="7">
        <v>119358</v>
      </c>
      <c r="H6" s="7">
        <v>138282</v>
      </c>
      <c r="I6" s="7">
        <v>145908</v>
      </c>
      <c r="J6" s="7">
        <v>151886</v>
      </c>
      <c r="K6" s="7">
        <v>155209</v>
      </c>
      <c r="L6" s="7">
        <v>164856</v>
      </c>
      <c r="M6" s="7">
        <v>184320.485</v>
      </c>
      <c r="N6" s="7">
        <v>208412.81</v>
      </c>
      <c r="O6" s="7">
        <v>217783.73</v>
      </c>
      <c r="P6" s="7">
        <v>236384.961</v>
      </c>
      <c r="Q6" s="7">
        <v>255189.809</v>
      </c>
      <c r="R6" s="7">
        <v>253612.056</v>
      </c>
      <c r="S6" s="7">
        <v>269547.33</v>
      </c>
      <c r="T6" s="8">
        <f>275188.225+205.582</f>
        <v>275393.807</v>
      </c>
      <c r="U6" s="9">
        <v>278231.40130602004</v>
      </c>
      <c r="V6" s="9">
        <v>308460.56880122</v>
      </c>
      <c r="W6" s="25">
        <v>322878.78246898</v>
      </c>
      <c r="X6" s="9">
        <f>331603.73394384+232.53198439</f>
        <v>331836.26592823</v>
      </c>
      <c r="Y6" s="38">
        <v>349459.69933011004</v>
      </c>
      <c r="Z6" s="32">
        <v>381434.75970438996</v>
      </c>
    </row>
    <row r="7" spans="1:26" ht="20.25" customHeight="1">
      <c r="A7" s="19" t="s">
        <v>2</v>
      </c>
      <c r="B7" s="10">
        <v>66221</v>
      </c>
      <c r="C7" s="11">
        <v>56124</v>
      </c>
      <c r="D7" s="11">
        <v>55383</v>
      </c>
      <c r="E7" s="11">
        <v>49968.128000000004</v>
      </c>
      <c r="F7" s="11">
        <v>41020</v>
      </c>
      <c r="G7" s="11">
        <v>52064</v>
      </c>
      <c r="H7" s="11">
        <v>54819</v>
      </c>
      <c r="I7" s="11">
        <v>58088</v>
      </c>
      <c r="J7" s="11">
        <v>75940</v>
      </c>
      <c r="K7" s="11">
        <v>90737.15</v>
      </c>
      <c r="L7" s="11">
        <v>96978</v>
      </c>
      <c r="M7" s="11">
        <v>106525.733</v>
      </c>
      <c r="N7" s="11">
        <v>137431.606</v>
      </c>
      <c r="O7" s="12">
        <v>128865.499</v>
      </c>
      <c r="P7" s="11">
        <v>155673.59</v>
      </c>
      <c r="Q7" s="11">
        <v>173590.467</v>
      </c>
      <c r="R7" s="11">
        <v>110542.668</v>
      </c>
      <c r="S7" s="11">
        <v>114746.057</v>
      </c>
      <c r="T7" s="11">
        <v>109311.926</v>
      </c>
      <c r="U7" s="13">
        <v>120460.61839838</v>
      </c>
      <c r="V7" s="13">
        <v>113051.58967659</v>
      </c>
      <c r="W7" s="13">
        <v>123178.68861638999</v>
      </c>
      <c r="X7" s="13">
        <v>138139.69554614</v>
      </c>
      <c r="Y7" s="38">
        <v>156401.14754559</v>
      </c>
      <c r="Z7" s="32">
        <v>161803.03179625003</v>
      </c>
    </row>
    <row r="8" spans="1:26" ht="20.25" customHeight="1">
      <c r="A8" s="19" t="s">
        <v>9</v>
      </c>
      <c r="B8" s="10">
        <v>6169</v>
      </c>
      <c r="C8" s="11">
        <v>14115</v>
      </c>
      <c r="D8" s="11">
        <v>17302</v>
      </c>
      <c r="E8" s="11">
        <v>21038.041</v>
      </c>
      <c r="F8" s="11">
        <v>22520</v>
      </c>
      <c r="G8" s="11">
        <v>24881</v>
      </c>
      <c r="H8" s="11">
        <v>20658</v>
      </c>
      <c r="I8" s="11">
        <v>16146</v>
      </c>
      <c r="J8" s="11">
        <v>18045</v>
      </c>
      <c r="K8" s="11">
        <v>16754.75</v>
      </c>
      <c r="L8" s="11">
        <v>20624.969</v>
      </c>
      <c r="M8" s="11">
        <v>12098.176</v>
      </c>
      <c r="N8" s="11">
        <v>11242.302</v>
      </c>
      <c r="O8" s="12">
        <v>14003.447</v>
      </c>
      <c r="P8" s="11">
        <v>15700.157</v>
      </c>
      <c r="Q8" s="11">
        <v>19298.863</v>
      </c>
      <c r="R8" s="11">
        <v>19189.424</v>
      </c>
      <c r="S8" s="11">
        <v>19297.772</v>
      </c>
      <c r="T8" s="11">
        <v>19848.478</v>
      </c>
      <c r="U8" s="13">
        <v>20781.058907820003</v>
      </c>
      <c r="V8" s="13">
        <v>20488.04968555</v>
      </c>
      <c r="W8" s="13">
        <v>24029.324266069994</v>
      </c>
      <c r="X8" s="13">
        <v>25099.463298460003</v>
      </c>
      <c r="Y8" s="38">
        <v>24461.62946858</v>
      </c>
      <c r="Z8" s="32">
        <v>24813.78575223</v>
      </c>
    </row>
    <row r="9" spans="1:26" ht="20.25" customHeight="1">
      <c r="A9" s="19" t="s">
        <v>16</v>
      </c>
      <c r="B9" s="10">
        <v>4335</v>
      </c>
      <c r="C9" s="11">
        <v>4147</v>
      </c>
      <c r="D9" s="11">
        <v>3930</v>
      </c>
      <c r="E9" s="11">
        <v>4320.592</v>
      </c>
      <c r="F9" s="11">
        <v>4565</v>
      </c>
      <c r="G9" s="11">
        <v>4373</v>
      </c>
      <c r="H9" s="11">
        <v>5226</v>
      </c>
      <c r="I9" s="11">
        <v>5587</v>
      </c>
      <c r="J9" s="11">
        <v>5283</v>
      </c>
      <c r="K9" s="11">
        <v>5512</v>
      </c>
      <c r="L9" s="11">
        <v>5738</v>
      </c>
      <c r="M9" s="11">
        <v>5508.759</v>
      </c>
      <c r="N9" s="11">
        <v>5191.485</v>
      </c>
      <c r="O9" s="11">
        <v>5428.45</v>
      </c>
      <c r="P9" s="11">
        <v>5915.205</v>
      </c>
      <c r="Q9" s="11">
        <v>6001.579</v>
      </c>
      <c r="R9" s="11">
        <v>4795.163</v>
      </c>
      <c r="S9" s="11">
        <v>5099.657</v>
      </c>
      <c r="T9" s="11">
        <v>5187.429</v>
      </c>
      <c r="U9" s="13">
        <v>5206.323725879999</v>
      </c>
      <c r="V9" s="13">
        <v>5273.0903917</v>
      </c>
      <c r="W9" s="13">
        <v>5538.623855670001</v>
      </c>
      <c r="X9" s="13">
        <v>5813.587053789999</v>
      </c>
      <c r="Y9" s="38">
        <v>5970.2011120199995</v>
      </c>
      <c r="Z9" s="32">
        <v>6190.7970362</v>
      </c>
    </row>
    <row r="10" spans="1:26" ht="20.25" customHeight="1">
      <c r="A10" s="19" t="s">
        <v>17</v>
      </c>
      <c r="B10" s="10">
        <v>13</v>
      </c>
      <c r="C10" s="11">
        <v>55</v>
      </c>
      <c r="D10" s="11">
        <v>91</v>
      </c>
      <c r="E10" s="11">
        <v>96.936</v>
      </c>
      <c r="F10" s="11">
        <v>116</v>
      </c>
      <c r="G10" s="11">
        <v>146</v>
      </c>
      <c r="H10" s="11">
        <v>148</v>
      </c>
      <c r="I10" s="11">
        <v>122</v>
      </c>
      <c r="J10" s="11">
        <v>112</v>
      </c>
      <c r="K10" s="11">
        <v>86.02</v>
      </c>
      <c r="L10" s="11">
        <v>100</v>
      </c>
      <c r="M10" s="11">
        <v>100.173</v>
      </c>
      <c r="N10" s="11">
        <v>102.963</v>
      </c>
      <c r="O10" s="12">
        <v>123.864</v>
      </c>
      <c r="P10" s="11">
        <v>109.069</v>
      </c>
      <c r="Q10" s="11">
        <v>115.059</v>
      </c>
      <c r="R10" s="11">
        <v>87.54</v>
      </c>
      <c r="S10" s="11">
        <v>86.712</v>
      </c>
      <c r="T10" s="11">
        <v>77.814</v>
      </c>
      <c r="U10" s="13">
        <v>71.46764884000001</v>
      </c>
      <c r="V10" s="13">
        <v>75.67913917</v>
      </c>
      <c r="W10" s="13">
        <v>58.691101689999996</v>
      </c>
      <c r="X10" s="13">
        <v>31.005858320000005</v>
      </c>
      <c r="Y10" s="38">
        <v>10.399346440000002</v>
      </c>
      <c r="Z10" s="32">
        <v>4.9577074</v>
      </c>
    </row>
    <row r="11" spans="1:26" ht="20.25" customHeight="1">
      <c r="A11" s="19" t="s">
        <v>18</v>
      </c>
      <c r="B11" s="10">
        <v>156</v>
      </c>
      <c r="C11" s="11">
        <v>389</v>
      </c>
      <c r="D11" s="11">
        <v>357</v>
      </c>
      <c r="E11" s="11">
        <v>295.76599999999996</v>
      </c>
      <c r="F11" s="11">
        <v>350</v>
      </c>
      <c r="G11" s="11">
        <v>427</v>
      </c>
      <c r="H11" s="11">
        <v>405</v>
      </c>
      <c r="I11" s="11">
        <v>413</v>
      </c>
      <c r="J11" s="11">
        <v>475</v>
      </c>
      <c r="K11" s="11">
        <v>600.96</v>
      </c>
      <c r="L11" s="11">
        <v>648</v>
      </c>
      <c r="M11" s="11">
        <v>818.147</v>
      </c>
      <c r="N11" s="11">
        <v>509.823</v>
      </c>
      <c r="O11" s="11">
        <v>604.298</v>
      </c>
      <c r="P11" s="11">
        <v>692.255</v>
      </c>
      <c r="Q11" s="11">
        <v>345.086</v>
      </c>
      <c r="R11" s="11">
        <v>161.952</v>
      </c>
      <c r="S11" s="11">
        <v>138.209</v>
      </c>
      <c r="T11" s="11">
        <v>4278.766</v>
      </c>
      <c r="U11" s="13">
        <v>3367.8180677399996</v>
      </c>
      <c r="V11" s="13">
        <v>108.00097899</v>
      </c>
      <c r="W11" s="13">
        <v>74.4907753</v>
      </c>
      <c r="X11" s="13">
        <v>-4434.0409180199995</v>
      </c>
      <c r="Y11" s="38">
        <v>-350.6884282</v>
      </c>
      <c r="Z11" s="32">
        <v>-23.26918322</v>
      </c>
    </row>
    <row r="12" spans="1:26" ht="20.25" customHeight="1">
      <c r="A12" s="19" t="s">
        <v>19</v>
      </c>
      <c r="B12" s="10">
        <v>616</v>
      </c>
      <c r="C12" s="11">
        <v>1645</v>
      </c>
      <c r="D12" s="11">
        <v>2768</v>
      </c>
      <c r="E12" s="11">
        <v>3464.4139999999998</v>
      </c>
      <c r="F12" s="11">
        <v>4488</v>
      </c>
      <c r="G12" s="11">
        <v>5677</v>
      </c>
      <c r="H12" s="11">
        <v>6271</v>
      </c>
      <c r="I12" s="11">
        <v>5439</v>
      </c>
      <c r="J12" s="11">
        <v>5834</v>
      </c>
      <c r="K12" s="11">
        <v>7170.77</v>
      </c>
      <c r="L12" s="11">
        <v>8024.728</v>
      </c>
      <c r="M12" s="11">
        <v>9461.17</v>
      </c>
      <c r="N12" s="11">
        <v>7494.132</v>
      </c>
      <c r="O12" s="11">
        <v>7788.268</v>
      </c>
      <c r="P12" s="11">
        <v>9774.321</v>
      </c>
      <c r="Q12" s="11">
        <v>9950.242</v>
      </c>
      <c r="R12" s="11">
        <v>7809.132</v>
      </c>
      <c r="S12" s="11">
        <v>7452.637</v>
      </c>
      <c r="T12" s="11">
        <v>7362.169</v>
      </c>
      <c r="U12" s="13">
        <v>7660.49658206</v>
      </c>
      <c r="V12" s="13">
        <v>8894.44651898</v>
      </c>
      <c r="W12" s="13">
        <v>3685.7356417299998</v>
      </c>
      <c r="X12" s="13">
        <v>210.32029146000002</v>
      </c>
      <c r="Y12" s="38">
        <v>176.30576906</v>
      </c>
      <c r="Z12" s="32">
        <v>120.05192454999998</v>
      </c>
    </row>
    <row r="13" spans="1:26" ht="20.25" customHeight="1">
      <c r="A13" s="19" t="s">
        <v>20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  <c r="W13" s="13">
        <v>5599.83875252</v>
      </c>
      <c r="X13" s="13">
        <v>10982.18201356</v>
      </c>
      <c r="Y13" s="38">
        <v>12696.647149490002</v>
      </c>
      <c r="Z13" s="32">
        <v>12478.47470726</v>
      </c>
    </row>
    <row r="14" spans="1:26" ht="20.25" customHeight="1">
      <c r="A14" s="19" t="s">
        <v>3</v>
      </c>
      <c r="B14" s="10">
        <v>4040</v>
      </c>
      <c r="C14" s="11">
        <v>5312</v>
      </c>
      <c r="D14" s="11">
        <v>5072</v>
      </c>
      <c r="E14" s="11">
        <v>4693.827999999999</v>
      </c>
      <c r="F14" s="11">
        <v>4858</v>
      </c>
      <c r="G14" s="11">
        <v>5094</v>
      </c>
      <c r="H14" s="11">
        <v>4597</v>
      </c>
      <c r="I14" s="11">
        <v>4455</v>
      </c>
      <c r="J14" s="11">
        <v>4466</v>
      </c>
      <c r="K14" s="11">
        <v>5147.372</v>
      </c>
      <c r="L14" s="11">
        <v>4923</v>
      </c>
      <c r="M14" s="11">
        <v>5099</v>
      </c>
      <c r="N14" s="11">
        <v>5252.144</v>
      </c>
      <c r="O14" s="11">
        <v>4977.122</v>
      </c>
      <c r="P14" s="11">
        <v>4249.892</v>
      </c>
      <c r="Q14" s="11">
        <v>4280.634</v>
      </c>
      <c r="R14" s="11">
        <v>3783.651</v>
      </c>
      <c r="S14" s="11">
        <v>3486.948</v>
      </c>
      <c r="T14" s="11">
        <v>3109.179</v>
      </c>
      <c r="U14" s="13">
        <v>3039.3876017199996</v>
      </c>
      <c r="V14" s="13">
        <v>1868.53722009</v>
      </c>
      <c r="W14" s="13">
        <v>2287.42916495</v>
      </c>
      <c r="X14" s="13">
        <v>3748.8536276299997</v>
      </c>
      <c r="Y14" s="38">
        <v>4171.80793872</v>
      </c>
      <c r="Z14" s="32">
        <v>6948.24421616</v>
      </c>
    </row>
    <row r="15" spans="1:26" ht="20.25" customHeight="1">
      <c r="A15" s="19" t="s">
        <v>4</v>
      </c>
      <c r="B15" s="10">
        <v>3486</v>
      </c>
      <c r="C15" s="11">
        <v>14240</v>
      </c>
      <c r="D15" s="11">
        <v>14815</v>
      </c>
      <c r="E15" s="11">
        <v>15842.855</v>
      </c>
      <c r="F15" s="11">
        <v>15880</v>
      </c>
      <c r="G15" s="11">
        <v>16530</v>
      </c>
      <c r="H15" s="11">
        <v>17103</v>
      </c>
      <c r="I15" s="11">
        <v>16546</v>
      </c>
      <c r="J15" s="11">
        <v>18796</v>
      </c>
      <c r="K15" s="11">
        <v>21900.72</v>
      </c>
      <c r="L15" s="11">
        <v>22131</v>
      </c>
      <c r="M15" s="11">
        <v>24040.391</v>
      </c>
      <c r="N15" s="11">
        <v>26582.778</v>
      </c>
      <c r="O15" s="11">
        <v>17853.525</v>
      </c>
      <c r="P15" s="11">
        <v>17002.811</v>
      </c>
      <c r="Q15" s="11">
        <v>17748.526</v>
      </c>
      <c r="R15" s="11">
        <v>5564.988</v>
      </c>
      <c r="S15" s="11">
        <v>7987.179</v>
      </c>
      <c r="T15" s="11">
        <v>2938.769</v>
      </c>
      <c r="U15" s="13">
        <v>3261.48825808</v>
      </c>
      <c r="V15" s="13">
        <v>2680.35336531</v>
      </c>
      <c r="W15" s="13">
        <v>1128.0758152299998</v>
      </c>
      <c r="X15" s="13">
        <v>2498.1643007000002</v>
      </c>
      <c r="Y15" s="38">
        <v>6849.04171728</v>
      </c>
      <c r="Z15" s="32">
        <v>7616.820969150001</v>
      </c>
    </row>
    <row r="16" spans="1:26" ht="20.25" customHeight="1">
      <c r="A16" s="19" t="s">
        <v>5</v>
      </c>
      <c r="B16" s="10">
        <v>24781</v>
      </c>
      <c r="C16" s="11">
        <v>35039</v>
      </c>
      <c r="D16" s="11">
        <v>45126</v>
      </c>
      <c r="E16" s="11">
        <v>54101.66</v>
      </c>
      <c r="F16" s="11">
        <v>60642</v>
      </c>
      <c r="G16" s="11">
        <v>65039</v>
      </c>
      <c r="H16" s="11">
        <v>66881</v>
      </c>
      <c r="I16" s="11">
        <v>72749</v>
      </c>
      <c r="J16" s="11">
        <v>78530</v>
      </c>
      <c r="K16" s="11">
        <v>86591.17</v>
      </c>
      <c r="L16" s="11">
        <v>94653</v>
      </c>
      <c r="M16" s="11">
        <v>102627.131</v>
      </c>
      <c r="N16" s="11">
        <v>110662.267</v>
      </c>
      <c r="O16" s="11">
        <v>111633.394</v>
      </c>
      <c r="P16" s="11">
        <v>126388.255</v>
      </c>
      <c r="Q16" s="11">
        <v>115180.241</v>
      </c>
      <c r="R16" s="11">
        <v>111042.464</v>
      </c>
      <c r="S16" s="11">
        <v>111842.323</v>
      </c>
      <c r="T16" s="11">
        <v>119373.178</v>
      </c>
      <c r="U16" s="13">
        <v>119787.16461304</v>
      </c>
      <c r="V16" s="13">
        <v>126134.46330835</v>
      </c>
      <c r="W16" s="13">
        <v>130866.71312762</v>
      </c>
      <c r="X16" s="13">
        <v>136124.94434440997</v>
      </c>
      <c r="Y16" s="38">
        <v>149391.65364022998</v>
      </c>
      <c r="Z16" s="32">
        <v>169240.79475002002</v>
      </c>
    </row>
    <row r="17" spans="1:26" ht="20.25" customHeight="1">
      <c r="A17" s="20" t="s">
        <v>21</v>
      </c>
      <c r="B17" s="10">
        <v>3434</v>
      </c>
      <c r="C17" s="11">
        <v>3658</v>
      </c>
      <c r="D17" s="11">
        <v>3778</v>
      </c>
      <c r="E17" s="11">
        <v>3990.84</v>
      </c>
      <c r="F17" s="11">
        <v>3938</v>
      </c>
      <c r="G17" s="11">
        <v>4138</v>
      </c>
      <c r="H17" s="11">
        <v>4271</v>
      </c>
      <c r="I17" s="11">
        <v>4469</v>
      </c>
      <c r="J17" s="11">
        <v>4535</v>
      </c>
      <c r="K17" s="11">
        <v>4575.99</v>
      </c>
      <c r="L17" s="11">
        <v>4840</v>
      </c>
      <c r="M17" s="11">
        <v>4947.544</v>
      </c>
      <c r="N17" s="11">
        <v>4987.263</v>
      </c>
      <c r="O17" s="11">
        <v>5017.168</v>
      </c>
      <c r="P17" s="11">
        <v>5123.361</v>
      </c>
      <c r="Q17" s="11">
        <v>5195.45</v>
      </c>
      <c r="R17" s="11">
        <v>6360.549</v>
      </c>
      <c r="S17" s="11">
        <v>8747.474</v>
      </c>
      <c r="T17" s="11">
        <v>8567.627</v>
      </c>
      <c r="U17" s="13">
        <v>9540.546596330001</v>
      </c>
      <c r="V17" s="13">
        <v>9847.3820588</v>
      </c>
      <c r="W17" s="13">
        <v>9909.64081074</v>
      </c>
      <c r="X17" s="13">
        <v>10313.370290089999</v>
      </c>
      <c r="Y17" s="38">
        <v>10581.54273404</v>
      </c>
      <c r="Z17" s="32">
        <v>10758.204374340003</v>
      </c>
    </row>
    <row r="18" spans="1:26" ht="20.25" customHeight="1">
      <c r="A18" s="20" t="s">
        <v>10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5938.921790599999</v>
      </c>
      <c r="U18" s="13">
        <v>6402.969825</v>
      </c>
      <c r="V18" s="13">
        <v>5817.183593</v>
      </c>
      <c r="W18" s="13">
        <v>2041.572445</v>
      </c>
      <c r="X18" s="13">
        <v>1932.213564</v>
      </c>
      <c r="Y18" s="38">
        <v>1925.918893</v>
      </c>
      <c r="Z18" s="32">
        <v>2047.297894</v>
      </c>
    </row>
    <row r="19" spans="1:26" ht="20.25" customHeight="1">
      <c r="A19" s="20" t="s">
        <v>11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3">
        <v>1286.7104638100002</v>
      </c>
      <c r="V19" s="13">
        <v>2076.47934752</v>
      </c>
      <c r="W19" s="13">
        <v>1712.6186360599997</v>
      </c>
      <c r="X19" s="13">
        <v>1937.6187556899997</v>
      </c>
      <c r="Y19" s="38">
        <v>2447.905420610001</v>
      </c>
      <c r="Z19" s="32">
        <v>822.6548361700001</v>
      </c>
    </row>
    <row r="20" spans="1:26" ht="20.25" customHeight="1">
      <c r="A20" s="20" t="s">
        <v>12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>
        <v>4649.046677400001</v>
      </c>
      <c r="V20" s="16">
        <v>5981.11405045</v>
      </c>
      <c r="W20" s="16">
        <v>6209.234214080001</v>
      </c>
      <c r="X20" s="16">
        <v>6162.18619198</v>
      </c>
      <c r="Y20" s="39">
        <v>8003.97808534</v>
      </c>
      <c r="Z20" s="33">
        <v>2379.7766731099996</v>
      </c>
    </row>
    <row r="21" spans="1:26" ht="20.25" customHeight="1" thickBot="1">
      <c r="A21" s="26" t="s">
        <v>22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/>
      <c r="W21" s="30"/>
      <c r="X21" s="30"/>
      <c r="Y21" s="40"/>
      <c r="Z21" s="34">
        <v>8936.105726299997</v>
      </c>
    </row>
    <row r="22" spans="1:26" ht="28.5" customHeight="1" thickBot="1">
      <c r="A22" s="17" t="s">
        <v>6</v>
      </c>
      <c r="B22" s="21">
        <f>SUM(B6:B20)</f>
        <v>190354.8</v>
      </c>
      <c r="C22" s="21">
        <f aca="true" t="shared" si="0" ref="C22:T22">SUM(C6:C20)</f>
        <v>220573</v>
      </c>
      <c r="D22" s="21">
        <f t="shared" si="0"/>
        <v>243423</v>
      </c>
      <c r="E22" s="21">
        <f t="shared" si="0"/>
        <v>267126.51300000004</v>
      </c>
      <c r="F22" s="21">
        <f t="shared" si="0"/>
        <v>275950</v>
      </c>
      <c r="G22" s="21">
        <f t="shared" si="0"/>
        <v>297727</v>
      </c>
      <c r="H22" s="21">
        <f t="shared" si="0"/>
        <v>318661</v>
      </c>
      <c r="I22" s="21">
        <f t="shared" si="0"/>
        <v>329922</v>
      </c>
      <c r="J22" s="21">
        <f t="shared" si="0"/>
        <v>363902</v>
      </c>
      <c r="K22" s="21">
        <f t="shared" si="0"/>
        <v>394285.90200000006</v>
      </c>
      <c r="L22" s="21">
        <f t="shared" si="0"/>
        <v>423516.697</v>
      </c>
      <c r="M22" s="21">
        <f t="shared" si="0"/>
        <v>455546.709</v>
      </c>
      <c r="N22" s="21">
        <f t="shared" si="0"/>
        <v>517869.57299999986</v>
      </c>
      <c r="O22" s="21">
        <f t="shared" si="0"/>
        <v>514078.76499999996</v>
      </c>
      <c r="P22" s="21">
        <f t="shared" si="0"/>
        <v>577013.8770000001</v>
      </c>
      <c r="Q22" s="21">
        <f t="shared" si="0"/>
        <v>606895.9560000001</v>
      </c>
      <c r="R22" s="21">
        <f t="shared" si="0"/>
        <v>522949.58700000006</v>
      </c>
      <c r="S22" s="21">
        <f t="shared" si="0"/>
        <v>548432.298</v>
      </c>
      <c r="T22" s="21">
        <f t="shared" si="0"/>
        <v>561388.0637906</v>
      </c>
      <c r="U22" s="22">
        <f>SUM(U6:U20)</f>
        <v>583746.4986721202</v>
      </c>
      <c r="V22" s="23">
        <f>SUM(V6:V20)</f>
        <v>610756.93813572</v>
      </c>
      <c r="W22" s="23">
        <f>SUM(W6:W20)</f>
        <v>639199.45969203</v>
      </c>
      <c r="X22" s="23">
        <f>SUM(X6:X20)</f>
        <v>670395.83014644</v>
      </c>
      <c r="Y22" s="37">
        <v>732197.1897223099</v>
      </c>
      <c r="Z22" s="35">
        <v>786636.38315801</v>
      </c>
    </row>
    <row r="23" ht="12">
      <c r="B23" t="s">
        <v>13</v>
      </c>
    </row>
    <row r="24" ht="12">
      <c r="B24" t="s">
        <v>14</v>
      </c>
    </row>
    <row r="25" ht="12">
      <c r="B25" t="s">
        <v>15</v>
      </c>
    </row>
  </sheetData>
  <sheetProtection/>
  <mergeCells count="3">
    <mergeCell ref="A1:V1"/>
    <mergeCell ref="A2:V2"/>
    <mergeCell ref="A3:V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&amp;LGenrální finanční ředitelství&amp;RInkaso daní</oddHeader>
    <oddFooter>&amp;LDatum tisku: &amp;D&amp;RZpracoval:  odd.daňových analýz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Hájková Petra</cp:lastModifiedBy>
  <cp:lastPrinted>2015-01-29T14:19:42Z</cp:lastPrinted>
  <dcterms:created xsi:type="dcterms:W3CDTF">2004-04-19T09:00:27Z</dcterms:created>
  <dcterms:modified xsi:type="dcterms:W3CDTF">2018-02-07T14:23:09Z</dcterms:modified>
  <cp:category/>
  <cp:version/>
  <cp:contentType/>
  <cp:contentStatus/>
</cp:coreProperties>
</file>