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106613\Desktop\Výsledky DHH\"/>
    </mc:Choice>
  </mc:AlternateContent>
  <xr:revisionPtr revIDLastSave="0" documentId="13_ncr:1_{36229AFE-D149-4BD8-84CE-77B054B8E290}" xr6:coauthVersionLast="47" xr6:coauthVersionMax="47" xr10:uidLastSave="{00000000-0000-0000-0000-000000000000}"/>
  <bookViews>
    <workbookView xWindow="39615" yWindow="0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F47" i="1"/>
  <c r="G29" i="1"/>
  <c r="G28" i="1"/>
  <c r="G27" i="1"/>
  <c r="E47" i="1"/>
  <c r="D47" i="1"/>
  <c r="C4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7" i="1" l="1"/>
</calcChain>
</file>

<file path=xl/sharedStrings.xml><?xml version="1.0" encoding="utf-8"?>
<sst xmlns="http://schemas.openxmlformats.org/spreadsheetml/2006/main" count="72" uniqueCount="32">
  <si>
    <t>1. čtvrtletí</t>
  </si>
  <si>
    <t>2. čtvrtletí</t>
  </si>
  <si>
    <t>3. čtvrtletí</t>
  </si>
  <si>
    <t>4. čtvrtletí</t>
  </si>
  <si>
    <t>Loterie mimo internet</t>
  </si>
  <si>
    <t>Úhrn přijatých vkladů</t>
  </si>
  <si>
    <t>Úhrn vyplacených výher</t>
  </si>
  <si>
    <t>Loterie internet</t>
  </si>
  <si>
    <t>Loterie celkem</t>
  </si>
  <si>
    <t>Dílčí základ daně</t>
  </si>
  <si>
    <t>Dílčí daň</t>
  </si>
  <si>
    <t>Kursové sázky mimo internet</t>
  </si>
  <si>
    <t>Kursové sázky internet</t>
  </si>
  <si>
    <t xml:space="preserve">Kursové sázky celkem </t>
  </si>
  <si>
    <t>Totalizátorové hry mimo internet</t>
  </si>
  <si>
    <t>Totalizátorové hry internet</t>
  </si>
  <si>
    <t>Totalizátorové hry celkem</t>
  </si>
  <si>
    <t>Bingo mimo internet</t>
  </si>
  <si>
    <t>Bingo internet</t>
  </si>
  <si>
    <t>Bingo celkem</t>
  </si>
  <si>
    <t>Technické hry mimo internet</t>
  </si>
  <si>
    <t>Technické hry internet</t>
  </si>
  <si>
    <t>Technické hry celkem</t>
  </si>
  <si>
    <t>Živé hry mimo internet</t>
  </si>
  <si>
    <t>Živé hry internet</t>
  </si>
  <si>
    <t>Živé hry celkem</t>
  </si>
  <si>
    <t>Tomboly</t>
  </si>
  <si>
    <t>Turnaje malého rozsahu</t>
  </si>
  <si>
    <t>Daň z hazardních her (všechny druhy her)</t>
  </si>
  <si>
    <t>(v tis. Kč)</t>
  </si>
  <si>
    <t>Daň z hazardních her podle souhrnu podaných přiznání k dani z hazardních her za rok 2023</t>
  </si>
  <si>
    <t>Celkem za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</si>
</sst>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5FFFF"/>
        <bgColor indexed="64"/>
      </patternFill>
    </fill>
    <fill>
      <patternFill patternType="solid">
        <fgColor rgb="FF2BDCE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3" fillId="0" borderId="1" xfId="0" applyNumberFormat="1" applyFont="1" applyBorder="1"/>
    <xf numFmtId="3" fontId="3" fillId="0" borderId="7" xfId="0" applyNumberFormat="1" applyFont="1" applyBorder="1"/>
    <xf numFmtId="0" fontId="1" fillId="2" borderId="13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0" fontId="1" fillId="2" borderId="8" xfId="0" applyFont="1" applyFill="1" applyBorder="1"/>
    <xf numFmtId="3" fontId="1" fillId="2" borderId="12" xfId="0" applyNumberFormat="1" applyFont="1" applyFill="1" applyBorder="1"/>
    <xf numFmtId="3" fontId="1" fillId="2" borderId="3" xfId="0" applyNumberFormat="1" applyFont="1" applyFill="1" applyBorder="1"/>
    <xf numFmtId="0" fontId="1" fillId="3" borderId="13" xfId="0" applyFon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8" xfId="0" applyFont="1" applyFill="1" applyBorder="1"/>
    <xf numFmtId="3" fontId="1" fillId="3" borderId="12" xfId="0" applyNumberFormat="1" applyFont="1" applyFill="1" applyBorder="1"/>
    <xf numFmtId="3" fontId="1" fillId="3" borderId="3" xfId="0" applyNumberFormat="1" applyFont="1" applyFill="1" applyBorder="1"/>
    <xf numFmtId="0" fontId="1" fillId="4" borderId="13" xfId="0" applyFon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8" xfId="0" applyFont="1" applyFill="1" applyBorder="1"/>
    <xf numFmtId="3" fontId="1" fillId="4" borderId="12" xfId="0" applyNumberFormat="1" applyFont="1" applyFill="1" applyBorder="1"/>
    <xf numFmtId="3" fontId="1" fillId="4" borderId="3" xfId="0" applyNumberFormat="1" applyFont="1" applyFill="1" applyBorder="1"/>
    <xf numFmtId="0" fontId="1" fillId="6" borderId="13" xfId="0" applyFont="1" applyFill="1" applyBorder="1"/>
    <xf numFmtId="3" fontId="1" fillId="6" borderId="10" xfId="0" applyNumberFormat="1" applyFont="1" applyFill="1" applyBorder="1"/>
    <xf numFmtId="3" fontId="1" fillId="6" borderId="11" xfId="0" applyNumberFormat="1" applyFont="1" applyFill="1" applyBorder="1"/>
    <xf numFmtId="0" fontId="1" fillId="6" borderId="8" xfId="0" applyFont="1" applyFill="1" applyBorder="1"/>
    <xf numFmtId="3" fontId="1" fillId="6" borderId="12" xfId="0" applyNumberFormat="1" applyFont="1" applyFill="1" applyBorder="1"/>
    <xf numFmtId="3" fontId="1" fillId="6" borderId="3" xfId="0" applyNumberFormat="1" applyFont="1" applyFill="1" applyBorder="1"/>
    <xf numFmtId="0" fontId="1" fillId="7" borderId="13" xfId="0" applyFont="1" applyFill="1" applyBorder="1"/>
    <xf numFmtId="3" fontId="1" fillId="7" borderId="10" xfId="0" applyNumberFormat="1" applyFont="1" applyFill="1" applyBorder="1"/>
    <xf numFmtId="3" fontId="1" fillId="7" borderId="11" xfId="0" applyNumberFormat="1" applyFont="1" applyFill="1" applyBorder="1"/>
    <xf numFmtId="0" fontId="1" fillId="7" borderId="8" xfId="0" applyFont="1" applyFill="1" applyBorder="1"/>
    <xf numFmtId="3" fontId="1" fillId="7" borderId="12" xfId="0" applyNumberFormat="1" applyFont="1" applyFill="1" applyBorder="1"/>
    <xf numFmtId="3" fontId="1" fillId="7" borderId="3" xfId="0" applyNumberFormat="1" applyFont="1" applyFill="1" applyBorder="1"/>
    <xf numFmtId="0" fontId="1" fillId="8" borderId="13" xfId="0" applyFont="1" applyFill="1" applyBorder="1"/>
    <xf numFmtId="0" fontId="1" fillId="8" borderId="8" xfId="0" applyFont="1" applyFill="1" applyBorder="1"/>
    <xf numFmtId="3" fontId="3" fillId="6" borderId="14" xfId="0" applyNumberFormat="1" applyFont="1" applyFill="1" applyBorder="1"/>
    <xf numFmtId="3" fontId="3" fillId="6" borderId="16" xfId="0" applyNumberFormat="1" applyFont="1" applyFill="1" applyBorder="1"/>
    <xf numFmtId="3" fontId="3" fillId="4" borderId="14" xfId="0" applyNumberFormat="1" applyFont="1" applyFill="1" applyBorder="1"/>
    <xf numFmtId="3" fontId="3" fillId="4" borderId="16" xfId="0" applyNumberFormat="1" applyFont="1" applyFill="1" applyBorder="1"/>
    <xf numFmtId="3" fontId="3" fillId="7" borderId="14" xfId="0" applyNumberFormat="1" applyFont="1" applyFill="1" applyBorder="1"/>
    <xf numFmtId="3" fontId="3" fillId="7" borderId="16" xfId="0" applyNumberFormat="1" applyFont="1" applyFill="1" applyBorder="1"/>
    <xf numFmtId="3" fontId="3" fillId="2" borderId="14" xfId="0" applyNumberFormat="1" applyFont="1" applyFill="1" applyBorder="1"/>
    <xf numFmtId="3" fontId="3" fillId="2" borderId="16" xfId="0" applyNumberFormat="1" applyFont="1" applyFill="1" applyBorder="1"/>
    <xf numFmtId="3" fontId="3" fillId="3" borderId="14" xfId="0" applyNumberFormat="1" applyFont="1" applyFill="1" applyBorder="1"/>
    <xf numFmtId="3" fontId="3" fillId="3" borderId="16" xfId="0" applyNumberFormat="1" applyFont="1" applyFill="1" applyBorder="1"/>
    <xf numFmtId="0" fontId="3" fillId="3" borderId="16" xfId="0" applyFont="1" applyFill="1" applyBorder="1"/>
    <xf numFmtId="0" fontId="3" fillId="6" borderId="15" xfId="0" applyFont="1" applyFill="1" applyBorder="1"/>
    <xf numFmtId="0" fontId="3" fillId="4" borderId="15" xfId="0" applyFont="1" applyFill="1" applyBorder="1"/>
    <xf numFmtId="0" fontId="3" fillId="7" borderId="15" xfId="0" applyFont="1" applyFill="1" applyBorder="1"/>
    <xf numFmtId="0" fontId="3" fillId="2" borderId="15" xfId="0" applyFont="1" applyFill="1" applyBorder="1"/>
    <xf numFmtId="0" fontId="3" fillId="3" borderId="15" xfId="0" applyFont="1" applyFill="1" applyBorder="1"/>
    <xf numFmtId="0" fontId="3" fillId="8" borderId="15" xfId="0" applyFont="1" applyFill="1" applyBorder="1"/>
    <xf numFmtId="0" fontId="1" fillId="0" borderId="9" xfId="0" applyFont="1" applyBorder="1" applyAlignment="1">
      <alignment horizontal="center" vertical="center"/>
    </xf>
    <xf numFmtId="3" fontId="1" fillId="6" borderId="13" xfId="0" applyNumberFormat="1" applyFont="1" applyFill="1" applyBorder="1"/>
    <xf numFmtId="3" fontId="1" fillId="6" borderId="8" xfId="0" applyNumberFormat="1" applyFont="1" applyFill="1" applyBorder="1"/>
    <xf numFmtId="3" fontId="3" fillId="6" borderId="15" xfId="0" applyNumberFormat="1" applyFont="1" applyFill="1" applyBorder="1"/>
    <xf numFmtId="3" fontId="1" fillId="4" borderId="13" xfId="0" applyNumberFormat="1" applyFont="1" applyFill="1" applyBorder="1"/>
    <xf numFmtId="3" fontId="1" fillId="4" borderId="8" xfId="0" applyNumberFormat="1" applyFont="1" applyFill="1" applyBorder="1"/>
    <xf numFmtId="3" fontId="1" fillId="7" borderId="13" xfId="0" applyNumberFormat="1" applyFont="1" applyFill="1" applyBorder="1"/>
    <xf numFmtId="3" fontId="1" fillId="7" borderId="8" xfId="0" applyNumberFormat="1" applyFont="1" applyFill="1" applyBorder="1"/>
    <xf numFmtId="3" fontId="1" fillId="2" borderId="13" xfId="0" applyNumberFormat="1" applyFont="1" applyFill="1" applyBorder="1"/>
    <xf numFmtId="3" fontId="1" fillId="2" borderId="8" xfId="0" applyNumberFormat="1" applyFont="1" applyFill="1" applyBorder="1"/>
    <xf numFmtId="3" fontId="3" fillId="2" borderId="15" xfId="0" applyNumberFormat="1" applyFont="1" applyFill="1" applyBorder="1"/>
    <xf numFmtId="3" fontId="3" fillId="0" borderId="9" xfId="0" applyNumberFormat="1" applyFont="1" applyBorder="1"/>
    <xf numFmtId="0" fontId="1" fillId="0" borderId="17" xfId="0" applyFont="1" applyBorder="1" applyAlignment="1">
      <alignment horizontal="center" vertical="center"/>
    </xf>
    <xf numFmtId="3" fontId="1" fillId="8" borderId="18" xfId="0" applyNumberFormat="1" applyFont="1" applyFill="1" applyBorder="1"/>
    <xf numFmtId="3" fontId="1" fillId="8" borderId="19" xfId="0" applyNumberFormat="1" applyFont="1" applyFill="1" applyBorder="1"/>
    <xf numFmtId="3" fontId="3" fillId="0" borderId="17" xfId="0" applyNumberFormat="1" applyFont="1" applyBorder="1"/>
    <xf numFmtId="3" fontId="1" fillId="10" borderId="18" xfId="0" applyNumberFormat="1" applyFont="1" applyFill="1" applyBorder="1"/>
    <xf numFmtId="3" fontId="1" fillId="10" borderId="19" xfId="0" applyNumberFormat="1" applyFont="1" applyFill="1" applyBorder="1"/>
    <xf numFmtId="3" fontId="3" fillId="10" borderId="20" xfId="0" applyNumberFormat="1" applyFont="1" applyFill="1" applyBorder="1"/>
    <xf numFmtId="3" fontId="1" fillId="11" borderId="18" xfId="0" applyNumberFormat="1" applyFont="1" applyFill="1" applyBorder="1"/>
    <xf numFmtId="3" fontId="1" fillId="11" borderId="19" xfId="0" applyNumberFormat="1" applyFont="1" applyFill="1" applyBorder="1"/>
    <xf numFmtId="3" fontId="3" fillId="11" borderId="20" xfId="0" applyNumberFormat="1" applyFont="1" applyFill="1" applyBorder="1"/>
    <xf numFmtId="3" fontId="1" fillId="12" borderId="18" xfId="0" applyNumberFormat="1" applyFont="1" applyFill="1" applyBorder="1"/>
    <xf numFmtId="3" fontId="1" fillId="12" borderId="19" xfId="0" applyNumberFormat="1" applyFont="1" applyFill="1" applyBorder="1"/>
    <xf numFmtId="3" fontId="3" fillId="12" borderId="20" xfId="0" applyNumberFormat="1" applyFont="1" applyFill="1" applyBorder="1"/>
    <xf numFmtId="3" fontId="3" fillId="8" borderId="20" xfId="0" applyNumberFormat="1" applyFont="1" applyFill="1" applyBorder="1"/>
    <xf numFmtId="3" fontId="1" fillId="13" borderId="18" xfId="0" applyNumberFormat="1" applyFont="1" applyFill="1" applyBorder="1"/>
    <xf numFmtId="3" fontId="1" fillId="13" borderId="19" xfId="0" applyNumberFormat="1" applyFont="1" applyFill="1" applyBorder="1"/>
    <xf numFmtId="3" fontId="3" fillId="13" borderId="20" xfId="0" applyNumberFormat="1" applyFon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Fill="1"/>
    <xf numFmtId="164" fontId="0" fillId="0" borderId="0" xfId="0" applyNumberFormat="1" applyFill="1" applyBorder="1"/>
    <xf numFmtId="0" fontId="1" fillId="15" borderId="13" xfId="0" applyFont="1" applyFill="1" applyBorder="1"/>
    <xf numFmtId="3" fontId="1" fillId="15" borderId="10" xfId="0" applyNumberFormat="1" applyFont="1" applyFill="1" applyBorder="1"/>
    <xf numFmtId="3" fontId="1" fillId="15" borderId="11" xfId="0" applyNumberFormat="1" applyFont="1" applyFill="1" applyBorder="1"/>
    <xf numFmtId="3" fontId="1" fillId="15" borderId="13" xfId="0" applyNumberFormat="1" applyFont="1" applyFill="1" applyBorder="1"/>
    <xf numFmtId="0" fontId="1" fillId="15" borderId="8" xfId="0" applyFont="1" applyFill="1" applyBorder="1"/>
    <xf numFmtId="3" fontId="1" fillId="15" borderId="12" xfId="0" applyNumberFormat="1" applyFont="1" applyFill="1" applyBorder="1"/>
    <xf numFmtId="3" fontId="1" fillId="15" borderId="3" xfId="0" applyNumberFormat="1" applyFont="1" applyFill="1" applyBorder="1"/>
    <xf numFmtId="3" fontId="1" fillId="15" borderId="8" xfId="0" applyNumberFormat="1" applyFont="1" applyFill="1" applyBorder="1"/>
    <xf numFmtId="0" fontId="3" fillId="15" borderId="15" xfId="0" applyFont="1" applyFill="1" applyBorder="1"/>
    <xf numFmtId="3" fontId="3" fillId="15" borderId="14" xfId="0" applyNumberFormat="1" applyFont="1" applyFill="1" applyBorder="1"/>
    <xf numFmtId="3" fontId="3" fillId="15" borderId="16" xfId="0" applyNumberFormat="1" applyFont="1" applyFill="1" applyBorder="1"/>
    <xf numFmtId="3" fontId="3" fillId="15" borderId="15" xfId="0" applyNumberFormat="1" applyFont="1" applyFill="1" applyBorder="1"/>
    <xf numFmtId="0" fontId="3" fillId="0" borderId="0" xfId="0" applyFont="1" applyFill="1" applyBorder="1"/>
    <xf numFmtId="3" fontId="1" fillId="16" borderId="18" xfId="0" applyNumberFormat="1" applyFont="1" applyFill="1" applyBorder="1"/>
    <xf numFmtId="3" fontId="1" fillId="16" borderId="19" xfId="0" applyNumberFormat="1" applyFont="1" applyFill="1" applyBorder="1"/>
    <xf numFmtId="3" fontId="3" fillId="16" borderId="20" xfId="0" applyNumberFormat="1" applyFont="1" applyFill="1" applyBorder="1"/>
    <xf numFmtId="0" fontId="6" fillId="5" borderId="13" xfId="0" applyFont="1" applyFill="1" applyBorder="1"/>
    <xf numFmtId="3" fontId="6" fillId="5" borderId="10" xfId="0" applyNumberFormat="1" applyFont="1" applyFill="1" applyBorder="1"/>
    <xf numFmtId="3" fontId="6" fillId="5" borderId="11" xfId="0" applyNumberFormat="1" applyFont="1" applyFill="1" applyBorder="1"/>
    <xf numFmtId="3" fontId="6" fillId="5" borderId="13" xfId="0" applyNumberFormat="1" applyFont="1" applyFill="1" applyBorder="1"/>
    <xf numFmtId="3" fontId="6" fillId="9" borderId="18" xfId="0" applyNumberFormat="1" applyFont="1" applyFill="1" applyBorder="1"/>
    <xf numFmtId="0" fontId="6" fillId="5" borderId="8" xfId="0" applyFont="1" applyFill="1" applyBorder="1"/>
    <xf numFmtId="3" fontId="6" fillId="5" borderId="12" xfId="0" applyNumberFormat="1" applyFont="1" applyFill="1" applyBorder="1"/>
    <xf numFmtId="3" fontId="6" fillId="5" borderId="3" xfId="0" applyNumberFormat="1" applyFont="1" applyFill="1" applyBorder="1"/>
    <xf numFmtId="3" fontId="6" fillId="5" borderId="8" xfId="0" applyNumberFormat="1" applyFont="1" applyFill="1" applyBorder="1"/>
    <xf numFmtId="3" fontId="6" fillId="9" borderId="19" xfId="0" applyNumberFormat="1" applyFont="1" applyFill="1" applyBorder="1"/>
    <xf numFmtId="0" fontId="8" fillId="5" borderId="15" xfId="0" applyFont="1" applyFill="1" applyBorder="1"/>
    <xf numFmtId="3" fontId="8" fillId="5" borderId="14" xfId="0" applyNumberFormat="1" applyFont="1" applyFill="1" applyBorder="1"/>
    <xf numFmtId="3" fontId="8" fillId="5" borderId="16" xfId="0" applyNumberFormat="1" applyFont="1" applyFill="1" applyBorder="1"/>
    <xf numFmtId="3" fontId="8" fillId="5" borderId="15" xfId="0" applyNumberFormat="1" applyFont="1" applyFill="1" applyBorder="1"/>
    <xf numFmtId="3" fontId="8" fillId="9" borderId="20" xfId="0" applyNumberFormat="1" applyFont="1" applyFill="1" applyBorder="1"/>
    <xf numFmtId="165" fontId="1" fillId="8" borderId="12" xfId="0" applyNumberFormat="1" applyFont="1" applyFill="1" applyBorder="1"/>
    <xf numFmtId="165" fontId="1" fillId="8" borderId="3" xfId="0" applyNumberFormat="1" applyFont="1" applyFill="1" applyBorder="1"/>
    <xf numFmtId="165" fontId="1" fillId="8" borderId="8" xfId="0" applyNumberFormat="1" applyFont="1" applyFill="1" applyBorder="1"/>
    <xf numFmtId="165" fontId="1" fillId="14" borderId="19" xfId="0" applyNumberFormat="1" applyFont="1" applyFill="1" applyBorder="1"/>
    <xf numFmtId="2" fontId="3" fillId="8" borderId="14" xfId="0" applyNumberFormat="1" applyFont="1" applyFill="1" applyBorder="1"/>
    <xf numFmtId="2" fontId="3" fillId="8" borderId="16" xfId="0" applyNumberFormat="1" applyFont="1" applyFill="1" applyBorder="1"/>
    <xf numFmtId="3" fontId="8" fillId="0" borderId="0" xfId="0" applyNumberFormat="1" applyFont="1" applyFill="1" applyBorder="1"/>
    <xf numFmtId="165" fontId="1" fillId="8" borderId="10" xfId="0" applyNumberFormat="1" applyFont="1" applyFill="1" applyBorder="1"/>
    <xf numFmtId="165" fontId="1" fillId="8" borderId="11" xfId="0" applyNumberFormat="1" applyFont="1" applyFill="1" applyBorder="1"/>
    <xf numFmtId="165" fontId="1" fillId="8" borderId="13" xfId="0" applyNumberFormat="1" applyFont="1" applyFill="1" applyBorder="1"/>
    <xf numFmtId="165" fontId="1" fillId="14" borderId="18" xfId="0" applyNumberFormat="1" applyFont="1" applyFill="1" applyBorder="1"/>
    <xf numFmtId="2" fontId="3" fillId="8" borderId="15" xfId="0" applyNumberFormat="1" applyFont="1" applyFill="1" applyBorder="1"/>
    <xf numFmtId="2" fontId="3" fillId="14" borderId="20" xfId="0" applyNumberFormat="1" applyFont="1" applyFill="1" applyBorder="1"/>
    <xf numFmtId="0" fontId="3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1" fillId="15" borderId="12" xfId="0" applyNumberFormat="1" applyFont="1" applyFill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164" fontId="1" fillId="8" borderId="10" xfId="0" applyNumberFormat="1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4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2" xfId="0" applyFont="1" applyBorder="1" applyAlignment="1"/>
    <xf numFmtId="164" fontId="6" fillId="5" borderId="10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6" fillId="5" borderId="12" xfId="0" applyNumberFormat="1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7" fillId="5" borderId="14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164" fontId="1" fillId="6" borderId="12" xfId="0" applyNumberFormat="1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164" fontId="1" fillId="7" borderId="10" xfId="0" applyNumberFormat="1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164" fontId="1" fillId="7" borderId="12" xfId="0" applyNumberFormat="1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164" fontId="1" fillId="15" borderId="10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BDCE5"/>
      <color rgb="FF00C0BC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28" zoomScale="90" zoomScaleNormal="90" workbookViewId="0">
      <selection activeCell="I40" sqref="I40"/>
    </sheetView>
  </sheetViews>
  <sheetFormatPr defaultRowHeight="15" x14ac:dyDescent="0.25"/>
  <cols>
    <col min="1" max="1" width="37.140625" customWidth="1"/>
    <col min="2" max="2" width="24.5703125" customWidth="1"/>
    <col min="3" max="6" width="16.7109375" customWidth="1"/>
    <col min="7" max="7" width="21.42578125" customWidth="1"/>
    <col min="10" max="10" width="27.85546875" customWidth="1"/>
    <col min="11" max="11" width="15" customWidth="1"/>
    <col min="14" max="14" width="26.5703125" customWidth="1"/>
    <col min="15" max="15" width="16.5703125" customWidth="1"/>
  </cols>
  <sheetData>
    <row r="1" spans="1:15" ht="26.25" customHeight="1" thickBot="1" x14ac:dyDescent="0.3">
      <c r="A1" s="147" t="s">
        <v>30</v>
      </c>
      <c r="B1" s="148"/>
      <c r="C1" s="149"/>
      <c r="D1" s="149"/>
      <c r="E1" s="149"/>
      <c r="F1" s="149"/>
      <c r="G1" s="150"/>
    </row>
    <row r="2" spans="1:15" ht="23.25" customHeight="1" thickBot="1" x14ac:dyDescent="0.3">
      <c r="A2" s="151" t="s">
        <v>29</v>
      </c>
      <c r="B2" s="152"/>
      <c r="C2" s="1" t="s">
        <v>0</v>
      </c>
      <c r="D2" s="2" t="s">
        <v>1</v>
      </c>
      <c r="E2" s="2" t="s">
        <v>2</v>
      </c>
      <c r="F2" s="54" t="s">
        <v>3</v>
      </c>
      <c r="G2" s="66" t="s">
        <v>31</v>
      </c>
      <c r="I2" s="83"/>
      <c r="J2" s="83"/>
      <c r="K2" s="83"/>
    </row>
    <row r="3" spans="1:15" ht="15.75" x14ac:dyDescent="0.25">
      <c r="A3" s="153" t="s">
        <v>4</v>
      </c>
      <c r="B3" s="105" t="s">
        <v>5</v>
      </c>
      <c r="C3" s="106">
        <v>4173918</v>
      </c>
      <c r="D3" s="107">
        <v>4032486</v>
      </c>
      <c r="E3" s="107">
        <v>3956783</v>
      </c>
      <c r="F3" s="108">
        <v>5096237</v>
      </c>
      <c r="G3" s="109">
        <f t="shared" ref="G3:G40" si="0">C3+D3+E3+F3</f>
        <v>17259424</v>
      </c>
      <c r="I3" s="83"/>
      <c r="J3" s="86"/>
      <c r="K3" s="83"/>
      <c r="M3" s="83"/>
      <c r="N3" s="84"/>
      <c r="O3" s="84"/>
    </row>
    <row r="4" spans="1:15" ht="15.75" x14ac:dyDescent="0.25">
      <c r="A4" s="154"/>
      <c r="B4" s="110" t="s">
        <v>6</v>
      </c>
      <c r="C4" s="111">
        <v>2666607</v>
      </c>
      <c r="D4" s="112">
        <v>2340856</v>
      </c>
      <c r="E4" s="112">
        <v>2253112</v>
      </c>
      <c r="F4" s="113">
        <v>2762724</v>
      </c>
      <c r="G4" s="114">
        <f t="shared" si="0"/>
        <v>10023299</v>
      </c>
      <c r="I4" s="83"/>
      <c r="J4" s="86"/>
      <c r="K4" s="83"/>
      <c r="M4" s="83"/>
      <c r="N4" s="84"/>
      <c r="O4" s="84"/>
    </row>
    <row r="5" spans="1:15" ht="15.75" x14ac:dyDescent="0.25">
      <c r="A5" s="155" t="s">
        <v>7</v>
      </c>
      <c r="B5" s="110" t="s">
        <v>5</v>
      </c>
      <c r="C5" s="111">
        <v>1510169</v>
      </c>
      <c r="D5" s="112">
        <v>1691630</v>
      </c>
      <c r="E5" s="112">
        <v>1566040</v>
      </c>
      <c r="F5" s="113">
        <v>1637469</v>
      </c>
      <c r="G5" s="114">
        <f t="shared" si="0"/>
        <v>6405308</v>
      </c>
      <c r="I5" s="83"/>
      <c r="J5" s="86"/>
      <c r="K5" s="83"/>
      <c r="L5" s="83"/>
      <c r="M5" s="83"/>
      <c r="N5" s="85"/>
      <c r="O5" s="85"/>
    </row>
    <row r="6" spans="1:15" ht="15.75" x14ac:dyDescent="0.25">
      <c r="A6" s="154"/>
      <c r="B6" s="110" t="s">
        <v>6</v>
      </c>
      <c r="C6" s="111">
        <v>903907</v>
      </c>
      <c r="D6" s="112">
        <v>775076</v>
      </c>
      <c r="E6" s="112">
        <v>900304</v>
      </c>
      <c r="F6" s="113">
        <v>986560</v>
      </c>
      <c r="G6" s="114">
        <f t="shared" si="0"/>
        <v>3565847</v>
      </c>
      <c r="I6" s="83"/>
      <c r="J6" s="86"/>
      <c r="K6" s="83"/>
      <c r="L6" s="83"/>
      <c r="M6" s="83"/>
    </row>
    <row r="7" spans="1:15" ht="15.75" x14ac:dyDescent="0.25">
      <c r="A7" s="155" t="s">
        <v>8</v>
      </c>
      <c r="B7" s="110" t="s">
        <v>9</v>
      </c>
      <c r="C7" s="111">
        <v>2113573</v>
      </c>
      <c r="D7" s="112">
        <v>2336949</v>
      </c>
      <c r="E7" s="112">
        <v>2369407</v>
      </c>
      <c r="F7" s="113">
        <v>2985242</v>
      </c>
      <c r="G7" s="114">
        <f t="shared" si="0"/>
        <v>9805171</v>
      </c>
      <c r="I7" s="83"/>
      <c r="J7" s="86"/>
      <c r="K7" s="86"/>
      <c r="L7" s="83"/>
      <c r="M7" s="83"/>
    </row>
    <row r="8" spans="1:15" ht="16.5" thickBot="1" x14ac:dyDescent="0.3">
      <c r="A8" s="157"/>
      <c r="B8" s="115" t="s">
        <v>10</v>
      </c>
      <c r="C8" s="116">
        <v>739751</v>
      </c>
      <c r="D8" s="117">
        <v>817932</v>
      </c>
      <c r="E8" s="117">
        <v>829292</v>
      </c>
      <c r="F8" s="118">
        <v>1044835</v>
      </c>
      <c r="G8" s="119">
        <f t="shared" si="0"/>
        <v>3431810</v>
      </c>
      <c r="I8" s="83"/>
      <c r="J8" s="126"/>
      <c r="K8" s="86"/>
      <c r="L8" s="83"/>
      <c r="M8" s="83"/>
    </row>
    <row r="9" spans="1:15" ht="15.75" x14ac:dyDescent="0.25">
      <c r="A9" s="158" t="s">
        <v>11</v>
      </c>
      <c r="B9" s="23" t="s">
        <v>5</v>
      </c>
      <c r="C9" s="24">
        <v>1752112</v>
      </c>
      <c r="D9" s="25">
        <v>1474381</v>
      </c>
      <c r="E9" s="25">
        <v>1336859</v>
      </c>
      <c r="F9" s="55">
        <v>1691650</v>
      </c>
      <c r="G9" s="70">
        <f t="shared" si="0"/>
        <v>6255002</v>
      </c>
      <c r="I9" s="83"/>
      <c r="J9" s="86"/>
      <c r="K9" s="86"/>
      <c r="L9" s="83"/>
      <c r="M9" s="83"/>
    </row>
    <row r="10" spans="1:15" ht="15.75" x14ac:dyDescent="0.25">
      <c r="A10" s="159"/>
      <c r="B10" s="26" t="s">
        <v>6</v>
      </c>
      <c r="C10" s="27">
        <v>1501387</v>
      </c>
      <c r="D10" s="28">
        <v>1229625</v>
      </c>
      <c r="E10" s="28">
        <v>1170463</v>
      </c>
      <c r="F10" s="56">
        <v>1506848</v>
      </c>
      <c r="G10" s="71">
        <f t="shared" si="0"/>
        <v>5408323</v>
      </c>
      <c r="I10" s="83"/>
      <c r="J10" s="101"/>
      <c r="K10" s="86"/>
      <c r="L10" s="83"/>
      <c r="M10" s="83"/>
    </row>
    <row r="11" spans="1:15" ht="15.75" x14ac:dyDescent="0.25">
      <c r="A11" s="160" t="s">
        <v>12</v>
      </c>
      <c r="B11" s="26" t="s">
        <v>5</v>
      </c>
      <c r="C11" s="27">
        <v>32682153</v>
      </c>
      <c r="D11" s="28">
        <v>29241651</v>
      </c>
      <c r="E11" s="28">
        <v>29595268</v>
      </c>
      <c r="F11" s="56">
        <v>33638934</v>
      </c>
      <c r="G11" s="71">
        <f t="shared" si="0"/>
        <v>125158006</v>
      </c>
      <c r="I11" s="83"/>
      <c r="J11" s="86"/>
      <c r="K11" s="83"/>
      <c r="L11" s="83"/>
      <c r="M11" s="83"/>
    </row>
    <row r="12" spans="1:15" ht="15.75" x14ac:dyDescent="0.25">
      <c r="A12" s="159"/>
      <c r="B12" s="26" t="s">
        <v>6</v>
      </c>
      <c r="C12" s="27">
        <v>29546704</v>
      </c>
      <c r="D12" s="28">
        <v>26355524</v>
      </c>
      <c r="E12" s="28">
        <v>26689729</v>
      </c>
      <c r="F12" s="56">
        <v>30612134</v>
      </c>
      <c r="G12" s="71">
        <f t="shared" si="0"/>
        <v>113204091</v>
      </c>
      <c r="I12" s="83"/>
      <c r="J12" s="86"/>
      <c r="K12" s="83"/>
      <c r="L12" s="83"/>
      <c r="M12" s="83"/>
    </row>
    <row r="13" spans="1:15" ht="15.75" x14ac:dyDescent="0.25">
      <c r="A13" s="160" t="s">
        <v>13</v>
      </c>
      <c r="B13" s="26" t="s">
        <v>9</v>
      </c>
      <c r="C13" s="27">
        <v>3388016</v>
      </c>
      <c r="D13" s="28">
        <v>3130883</v>
      </c>
      <c r="E13" s="28">
        <v>2667192</v>
      </c>
      <c r="F13" s="56">
        <v>3211603</v>
      </c>
      <c r="G13" s="71">
        <f t="shared" si="0"/>
        <v>12397694</v>
      </c>
      <c r="I13" s="83"/>
      <c r="J13" s="84"/>
      <c r="K13" s="83"/>
      <c r="L13" s="83"/>
      <c r="M13" s="83"/>
    </row>
    <row r="14" spans="1:15" ht="16.5" thickBot="1" x14ac:dyDescent="0.3">
      <c r="A14" s="161"/>
      <c r="B14" s="48" t="s">
        <v>10</v>
      </c>
      <c r="C14" s="37">
        <v>779244</v>
      </c>
      <c r="D14" s="38">
        <v>720103</v>
      </c>
      <c r="E14" s="38">
        <v>613454</v>
      </c>
      <c r="F14" s="57">
        <v>738669</v>
      </c>
      <c r="G14" s="72">
        <f t="shared" si="0"/>
        <v>2851470</v>
      </c>
      <c r="I14" s="83"/>
      <c r="J14" s="85"/>
      <c r="K14" s="83"/>
      <c r="L14" s="83"/>
      <c r="M14" s="83"/>
    </row>
    <row r="15" spans="1:15" ht="15.75" x14ac:dyDescent="0.25">
      <c r="A15" s="162" t="s">
        <v>14</v>
      </c>
      <c r="B15" s="17" t="s">
        <v>5</v>
      </c>
      <c r="C15" s="18">
        <v>0</v>
      </c>
      <c r="D15" s="19">
        <v>0</v>
      </c>
      <c r="E15" s="19">
        <v>0</v>
      </c>
      <c r="F15" s="58">
        <v>0</v>
      </c>
      <c r="G15" s="73">
        <f t="shared" si="0"/>
        <v>0</v>
      </c>
      <c r="I15" s="83"/>
      <c r="J15" s="83"/>
      <c r="K15" s="83"/>
      <c r="L15" s="83"/>
      <c r="M15" s="83"/>
    </row>
    <row r="16" spans="1:15" ht="15.75" x14ac:dyDescent="0.25">
      <c r="A16" s="163"/>
      <c r="B16" s="20" t="s">
        <v>6</v>
      </c>
      <c r="C16" s="21">
        <v>0</v>
      </c>
      <c r="D16" s="22">
        <v>0</v>
      </c>
      <c r="E16" s="22">
        <v>0</v>
      </c>
      <c r="F16" s="59">
        <v>0</v>
      </c>
      <c r="G16" s="74">
        <f t="shared" si="0"/>
        <v>0</v>
      </c>
      <c r="I16" s="83"/>
      <c r="J16" s="83"/>
      <c r="K16" s="83"/>
      <c r="L16" s="83"/>
      <c r="M16" s="83"/>
    </row>
    <row r="17" spans="1:17" ht="15.75" x14ac:dyDescent="0.25">
      <c r="A17" s="164" t="s">
        <v>15</v>
      </c>
      <c r="B17" s="20" t="s">
        <v>5</v>
      </c>
      <c r="C17" s="21">
        <v>0</v>
      </c>
      <c r="D17" s="22">
        <v>0</v>
      </c>
      <c r="E17" s="22">
        <v>0</v>
      </c>
      <c r="F17" s="20">
        <v>0</v>
      </c>
      <c r="G17" s="74">
        <f t="shared" si="0"/>
        <v>0</v>
      </c>
      <c r="I17" s="83"/>
      <c r="J17" s="83"/>
      <c r="K17" s="83"/>
      <c r="L17" s="83"/>
      <c r="M17" s="83"/>
    </row>
    <row r="18" spans="1:17" ht="15.75" x14ac:dyDescent="0.25">
      <c r="A18" s="163"/>
      <c r="B18" s="20" t="s">
        <v>6</v>
      </c>
      <c r="C18" s="21">
        <v>0</v>
      </c>
      <c r="D18" s="22">
        <v>0</v>
      </c>
      <c r="E18" s="22">
        <v>0</v>
      </c>
      <c r="F18" s="20">
        <v>0</v>
      </c>
      <c r="G18" s="74">
        <f t="shared" si="0"/>
        <v>0</v>
      </c>
      <c r="I18" s="83"/>
      <c r="J18" s="88"/>
      <c r="K18" s="83"/>
      <c r="L18" s="83"/>
      <c r="M18" s="83"/>
    </row>
    <row r="19" spans="1:17" ht="15.75" x14ac:dyDescent="0.25">
      <c r="A19" s="164" t="s">
        <v>16</v>
      </c>
      <c r="B19" s="20" t="s">
        <v>9</v>
      </c>
      <c r="C19" s="21">
        <v>0</v>
      </c>
      <c r="D19" s="22">
        <v>0</v>
      </c>
      <c r="E19" s="22">
        <v>0</v>
      </c>
      <c r="F19" s="59">
        <v>0</v>
      </c>
      <c r="G19" s="74">
        <f t="shared" si="0"/>
        <v>0</v>
      </c>
      <c r="I19" s="83"/>
      <c r="J19" s="88"/>
      <c r="K19" s="83"/>
      <c r="L19" s="83"/>
      <c r="M19" s="83"/>
      <c r="N19" s="83"/>
      <c r="O19" s="83"/>
      <c r="P19" s="83"/>
      <c r="Q19" s="83"/>
    </row>
    <row r="20" spans="1:17" ht="16.5" thickBot="1" x14ac:dyDescent="0.3">
      <c r="A20" s="165"/>
      <c r="B20" s="49" t="s">
        <v>10</v>
      </c>
      <c r="C20" s="39">
        <v>0</v>
      </c>
      <c r="D20" s="40">
        <v>0</v>
      </c>
      <c r="E20" s="40">
        <v>0</v>
      </c>
      <c r="F20" s="49">
        <v>0</v>
      </c>
      <c r="G20" s="75">
        <f t="shared" si="0"/>
        <v>0</v>
      </c>
      <c r="I20" s="83"/>
      <c r="J20" s="88"/>
      <c r="K20" s="83"/>
      <c r="L20" s="83"/>
      <c r="M20" s="83"/>
      <c r="N20" s="83"/>
      <c r="O20" s="86"/>
      <c r="P20" s="83"/>
      <c r="Q20" s="83"/>
    </row>
    <row r="21" spans="1:17" ht="15.75" x14ac:dyDescent="0.25">
      <c r="A21" s="166" t="s">
        <v>17</v>
      </c>
      <c r="B21" s="29" t="s">
        <v>5</v>
      </c>
      <c r="C21" s="30">
        <v>0</v>
      </c>
      <c r="D21" s="31">
        <v>0</v>
      </c>
      <c r="E21" s="31">
        <v>0</v>
      </c>
      <c r="F21" s="60">
        <v>0</v>
      </c>
      <c r="G21" s="67">
        <f t="shared" si="0"/>
        <v>0</v>
      </c>
      <c r="I21" s="83"/>
      <c r="J21" s="88"/>
      <c r="K21" s="83"/>
      <c r="L21" s="83"/>
      <c r="M21" s="83"/>
      <c r="N21" s="83"/>
      <c r="O21" s="86"/>
      <c r="P21" s="83"/>
      <c r="Q21" s="83"/>
    </row>
    <row r="22" spans="1:17" ht="15.75" x14ac:dyDescent="0.25">
      <c r="A22" s="167"/>
      <c r="B22" s="32" t="s">
        <v>6</v>
      </c>
      <c r="C22" s="33">
        <v>0</v>
      </c>
      <c r="D22" s="34">
        <v>0</v>
      </c>
      <c r="E22" s="34">
        <v>0</v>
      </c>
      <c r="F22" s="61">
        <v>0</v>
      </c>
      <c r="G22" s="68">
        <f t="shared" si="0"/>
        <v>0</v>
      </c>
      <c r="I22" s="83"/>
      <c r="J22" s="88"/>
      <c r="K22" s="86"/>
      <c r="L22" s="83"/>
      <c r="M22" s="83"/>
      <c r="N22" s="83"/>
      <c r="O22" s="86"/>
      <c r="P22" s="83"/>
      <c r="Q22" s="83"/>
    </row>
    <row r="23" spans="1:17" ht="15.75" x14ac:dyDescent="0.25">
      <c r="A23" s="168" t="s">
        <v>18</v>
      </c>
      <c r="B23" s="32" t="s">
        <v>5</v>
      </c>
      <c r="C23" s="33">
        <v>0</v>
      </c>
      <c r="D23" s="34">
        <v>0</v>
      </c>
      <c r="E23" s="34">
        <v>0</v>
      </c>
      <c r="F23" s="32">
        <v>0</v>
      </c>
      <c r="G23" s="68">
        <f t="shared" si="0"/>
        <v>0</v>
      </c>
      <c r="I23" s="83"/>
      <c r="J23" s="88"/>
      <c r="K23" s="86"/>
      <c r="L23" s="83"/>
      <c r="M23" s="83"/>
      <c r="N23" s="83"/>
      <c r="O23" s="86"/>
      <c r="P23" s="83"/>
      <c r="Q23" s="83"/>
    </row>
    <row r="24" spans="1:17" ht="15.75" x14ac:dyDescent="0.25">
      <c r="A24" s="167"/>
      <c r="B24" s="32" t="s">
        <v>6</v>
      </c>
      <c r="C24" s="33">
        <v>0</v>
      </c>
      <c r="D24" s="34">
        <v>0</v>
      </c>
      <c r="E24" s="34">
        <v>0</v>
      </c>
      <c r="F24" s="32">
        <v>0</v>
      </c>
      <c r="G24" s="68">
        <f t="shared" si="0"/>
        <v>0</v>
      </c>
      <c r="I24" s="83"/>
      <c r="J24" s="88"/>
      <c r="K24" s="101"/>
      <c r="L24" s="83"/>
      <c r="M24" s="83"/>
      <c r="N24" s="83"/>
      <c r="O24" s="86"/>
      <c r="P24" s="83"/>
      <c r="Q24" s="83"/>
    </row>
    <row r="25" spans="1:17" ht="15.75" x14ac:dyDescent="0.25">
      <c r="A25" s="168" t="s">
        <v>19</v>
      </c>
      <c r="B25" s="32" t="s">
        <v>9</v>
      </c>
      <c r="C25" s="33">
        <v>0</v>
      </c>
      <c r="D25" s="34">
        <v>0</v>
      </c>
      <c r="E25" s="34">
        <v>0</v>
      </c>
      <c r="F25" s="61">
        <v>0</v>
      </c>
      <c r="G25" s="68">
        <f t="shared" si="0"/>
        <v>0</v>
      </c>
      <c r="I25" s="83"/>
      <c r="J25" s="83"/>
      <c r="K25" s="101"/>
      <c r="L25" s="83"/>
      <c r="M25" s="83"/>
      <c r="N25" s="83"/>
      <c r="O25" s="85"/>
      <c r="P25" s="83"/>
      <c r="Q25" s="83"/>
    </row>
    <row r="26" spans="1:17" ht="16.5" thickBot="1" x14ac:dyDescent="0.3">
      <c r="A26" s="169"/>
      <c r="B26" s="50" t="s">
        <v>10</v>
      </c>
      <c r="C26" s="41">
        <v>0</v>
      </c>
      <c r="D26" s="42">
        <v>0</v>
      </c>
      <c r="E26" s="42">
        <v>0</v>
      </c>
      <c r="F26" s="50">
        <v>0</v>
      </c>
      <c r="G26" s="79">
        <f t="shared" si="0"/>
        <v>0</v>
      </c>
      <c r="I26" s="83"/>
      <c r="J26" s="83"/>
      <c r="K26" s="86"/>
      <c r="L26" s="83"/>
      <c r="M26" s="83"/>
      <c r="N26" s="83"/>
      <c r="O26" s="83"/>
      <c r="P26" s="83"/>
      <c r="Q26" s="83"/>
    </row>
    <row r="27" spans="1:17" ht="15.75" x14ac:dyDescent="0.25">
      <c r="A27" s="170" t="s">
        <v>20</v>
      </c>
      <c r="B27" s="89" t="s">
        <v>5</v>
      </c>
      <c r="C27" s="90">
        <v>65030898</v>
      </c>
      <c r="D27" s="91">
        <v>65167182</v>
      </c>
      <c r="E27" s="91">
        <v>65679596</v>
      </c>
      <c r="F27" s="92">
        <v>70978527</v>
      </c>
      <c r="G27" s="102">
        <f t="shared" si="0"/>
        <v>266856203</v>
      </c>
      <c r="I27" s="83"/>
      <c r="J27" s="84"/>
      <c r="K27" s="86"/>
      <c r="L27" s="83"/>
      <c r="M27" s="83"/>
      <c r="N27" s="83"/>
      <c r="O27" s="83"/>
      <c r="P27" s="83"/>
      <c r="Q27" s="83"/>
    </row>
    <row r="28" spans="1:17" ht="15.75" x14ac:dyDescent="0.25">
      <c r="A28" s="156"/>
      <c r="B28" s="93" t="s">
        <v>6</v>
      </c>
      <c r="C28" s="94">
        <v>60909344</v>
      </c>
      <c r="D28" s="95">
        <v>61087042</v>
      </c>
      <c r="E28" s="95">
        <v>61600518</v>
      </c>
      <c r="F28" s="96">
        <v>66555258</v>
      </c>
      <c r="G28" s="103">
        <f t="shared" si="0"/>
        <v>250152162</v>
      </c>
      <c r="I28" s="83"/>
      <c r="J28" s="84"/>
      <c r="K28" s="85"/>
      <c r="L28" s="83"/>
      <c r="M28" s="83"/>
      <c r="N28" s="83"/>
      <c r="O28" s="83"/>
      <c r="P28" s="83"/>
      <c r="Q28" s="83"/>
    </row>
    <row r="29" spans="1:17" ht="15.75" x14ac:dyDescent="0.25">
      <c r="A29" s="135" t="s">
        <v>21</v>
      </c>
      <c r="B29" s="93" t="s">
        <v>5</v>
      </c>
      <c r="C29" s="94">
        <v>95797265</v>
      </c>
      <c r="D29" s="95">
        <v>98530694</v>
      </c>
      <c r="E29" s="95">
        <v>103221895</v>
      </c>
      <c r="F29" s="96">
        <v>120380021</v>
      </c>
      <c r="G29" s="103">
        <f t="shared" si="0"/>
        <v>417929875</v>
      </c>
      <c r="I29" s="83"/>
      <c r="J29" s="88"/>
      <c r="K29" s="83"/>
      <c r="L29" s="83"/>
      <c r="M29" s="83"/>
      <c r="N29" s="83"/>
      <c r="O29" s="83"/>
      <c r="P29" s="83"/>
      <c r="Q29" s="83"/>
    </row>
    <row r="30" spans="1:17" ht="15.75" x14ac:dyDescent="0.25">
      <c r="A30" s="156"/>
      <c r="B30" s="93" t="s">
        <v>6</v>
      </c>
      <c r="C30" s="94">
        <v>92053366</v>
      </c>
      <c r="D30" s="95">
        <v>94639747</v>
      </c>
      <c r="E30" s="95">
        <v>99218135</v>
      </c>
      <c r="F30" s="96">
        <v>115724229</v>
      </c>
      <c r="G30" s="103">
        <f t="shared" si="0"/>
        <v>401635477</v>
      </c>
      <c r="I30" s="83"/>
      <c r="J30" s="88"/>
      <c r="K30" s="83"/>
      <c r="L30" s="83"/>
      <c r="M30" s="83"/>
    </row>
    <row r="31" spans="1:17" ht="15.75" x14ac:dyDescent="0.25">
      <c r="A31" s="135" t="s">
        <v>22</v>
      </c>
      <c r="B31" s="93" t="s">
        <v>9</v>
      </c>
      <c r="C31" s="94">
        <v>7865454</v>
      </c>
      <c r="D31" s="95">
        <v>7971086</v>
      </c>
      <c r="E31" s="95">
        <v>8082838</v>
      </c>
      <c r="F31" s="96">
        <v>9079060</v>
      </c>
      <c r="G31" s="103">
        <f t="shared" si="0"/>
        <v>32998438</v>
      </c>
      <c r="I31" s="83"/>
      <c r="J31" s="88"/>
      <c r="K31" s="83"/>
      <c r="L31" s="83"/>
      <c r="M31" s="83"/>
    </row>
    <row r="32" spans="1:17" ht="16.5" thickBot="1" x14ac:dyDescent="0.3">
      <c r="A32" s="136"/>
      <c r="B32" s="97" t="s">
        <v>10</v>
      </c>
      <c r="C32" s="98">
        <v>2752910</v>
      </c>
      <c r="D32" s="99">
        <v>2789881</v>
      </c>
      <c r="E32" s="99">
        <v>2828994</v>
      </c>
      <c r="F32" s="100">
        <v>3178081</v>
      </c>
      <c r="G32" s="104">
        <f t="shared" si="0"/>
        <v>11549866</v>
      </c>
      <c r="I32" s="83"/>
      <c r="J32" s="84"/>
      <c r="K32" s="83"/>
      <c r="L32" s="83"/>
      <c r="M32" s="83"/>
    </row>
    <row r="33" spans="1:13" ht="15.75" x14ac:dyDescent="0.25">
      <c r="A33" s="137" t="s">
        <v>23</v>
      </c>
      <c r="B33" s="5" t="s">
        <v>5</v>
      </c>
      <c r="C33" s="6">
        <v>4626159</v>
      </c>
      <c r="D33" s="7">
        <v>4001781</v>
      </c>
      <c r="E33" s="7">
        <v>4410122</v>
      </c>
      <c r="F33" s="62">
        <v>6567511</v>
      </c>
      <c r="G33" s="80">
        <f t="shared" si="0"/>
        <v>19605573</v>
      </c>
      <c r="I33" s="83"/>
      <c r="J33" s="84"/>
      <c r="K33" s="83"/>
      <c r="L33" s="83"/>
      <c r="M33" s="83"/>
    </row>
    <row r="34" spans="1:13" ht="15.75" x14ac:dyDescent="0.25">
      <c r="A34" s="138"/>
      <c r="B34" s="8" t="s">
        <v>6</v>
      </c>
      <c r="C34" s="9">
        <v>4004896</v>
      </c>
      <c r="D34" s="10">
        <v>3384346</v>
      </c>
      <c r="E34" s="10">
        <v>3752174</v>
      </c>
      <c r="F34" s="63">
        <v>5575920</v>
      </c>
      <c r="G34" s="81">
        <f t="shared" si="0"/>
        <v>16717336</v>
      </c>
      <c r="I34" s="83"/>
      <c r="J34" s="84"/>
      <c r="K34" s="83"/>
      <c r="L34" s="83"/>
      <c r="M34" s="83"/>
    </row>
    <row r="35" spans="1:13" ht="15.75" x14ac:dyDescent="0.25">
      <c r="A35" s="139" t="s">
        <v>24</v>
      </c>
      <c r="B35" s="8" t="s">
        <v>5</v>
      </c>
      <c r="C35" s="9">
        <v>3264771</v>
      </c>
      <c r="D35" s="10">
        <v>3769405</v>
      </c>
      <c r="E35" s="10">
        <v>3246196</v>
      </c>
      <c r="F35" s="63">
        <v>3716317</v>
      </c>
      <c r="G35" s="81">
        <f t="shared" si="0"/>
        <v>13996689</v>
      </c>
      <c r="I35" s="87"/>
      <c r="J35" s="85"/>
      <c r="K35" s="87"/>
    </row>
    <row r="36" spans="1:13" ht="15.75" x14ac:dyDescent="0.25">
      <c r="A36" s="138"/>
      <c r="B36" s="8" t="s">
        <v>6</v>
      </c>
      <c r="C36" s="9">
        <v>3158106</v>
      </c>
      <c r="D36" s="10">
        <v>3664677</v>
      </c>
      <c r="E36" s="10">
        <v>3146363</v>
      </c>
      <c r="F36" s="63">
        <v>3615234</v>
      </c>
      <c r="G36" s="81">
        <f t="shared" si="0"/>
        <v>13584380</v>
      </c>
      <c r="I36" s="87"/>
      <c r="J36" s="83"/>
      <c r="K36" s="87"/>
    </row>
    <row r="37" spans="1:13" ht="15.75" x14ac:dyDescent="0.25">
      <c r="A37" s="139" t="s">
        <v>25</v>
      </c>
      <c r="B37" s="8" t="s">
        <v>9</v>
      </c>
      <c r="C37" s="9">
        <v>727928</v>
      </c>
      <c r="D37" s="10">
        <v>722163</v>
      </c>
      <c r="E37" s="10">
        <v>757842</v>
      </c>
      <c r="F37" s="63">
        <v>1092674</v>
      </c>
      <c r="G37" s="81">
        <f t="shared" si="0"/>
        <v>3300607</v>
      </c>
      <c r="I37" s="87"/>
      <c r="J37" s="85"/>
      <c r="K37" s="87"/>
    </row>
    <row r="38" spans="1:13" ht="16.5" thickBot="1" x14ac:dyDescent="0.3">
      <c r="A38" s="140"/>
      <c r="B38" s="51" t="s">
        <v>10</v>
      </c>
      <c r="C38" s="43">
        <v>167424</v>
      </c>
      <c r="D38" s="44">
        <v>166098</v>
      </c>
      <c r="E38" s="44">
        <v>174304</v>
      </c>
      <c r="F38" s="64">
        <v>251315</v>
      </c>
      <c r="G38" s="82">
        <f t="shared" si="0"/>
        <v>759141</v>
      </c>
      <c r="I38" s="87"/>
      <c r="J38" s="84"/>
      <c r="K38" s="87"/>
    </row>
    <row r="39" spans="1:13" ht="15.75" x14ac:dyDescent="0.25">
      <c r="A39" s="141" t="s">
        <v>26</v>
      </c>
      <c r="B39" s="11" t="s">
        <v>5</v>
      </c>
      <c r="C39" s="12">
        <v>0</v>
      </c>
      <c r="D39" s="13">
        <v>239</v>
      </c>
      <c r="E39" s="13">
        <v>0</v>
      </c>
      <c r="F39" s="11">
        <v>0</v>
      </c>
      <c r="G39" s="76">
        <f t="shared" si="0"/>
        <v>239</v>
      </c>
      <c r="I39" s="87"/>
      <c r="J39" s="84"/>
      <c r="K39" s="87"/>
    </row>
    <row r="40" spans="1:13" ht="15.75" x14ac:dyDescent="0.25">
      <c r="A40" s="142"/>
      <c r="B40" s="14" t="s">
        <v>6</v>
      </c>
      <c r="C40" s="15">
        <v>0</v>
      </c>
      <c r="D40" s="16">
        <v>225</v>
      </c>
      <c r="E40" s="16">
        <v>0</v>
      </c>
      <c r="F40" s="14">
        <v>0</v>
      </c>
      <c r="G40" s="77">
        <f t="shared" si="0"/>
        <v>225</v>
      </c>
      <c r="I40" s="87"/>
      <c r="J40" s="85"/>
      <c r="K40" s="87"/>
    </row>
    <row r="41" spans="1:13" ht="15.75" x14ac:dyDescent="0.25">
      <c r="A41" s="142"/>
      <c r="B41" s="14" t="s">
        <v>9</v>
      </c>
      <c r="C41" s="15">
        <v>0</v>
      </c>
      <c r="D41" s="16">
        <v>14</v>
      </c>
      <c r="E41" s="16">
        <v>0</v>
      </c>
      <c r="F41" s="14">
        <v>0</v>
      </c>
      <c r="G41" s="77">
        <f t="shared" ref="G41:G47" si="1">C41+D41+E41+F41</f>
        <v>14</v>
      </c>
      <c r="I41" s="87"/>
      <c r="J41" s="83"/>
      <c r="K41" s="87"/>
    </row>
    <row r="42" spans="1:13" ht="16.5" thickBot="1" x14ac:dyDescent="0.3">
      <c r="A42" s="143"/>
      <c r="B42" s="52" t="s">
        <v>10</v>
      </c>
      <c r="C42" s="45">
        <v>0</v>
      </c>
      <c r="D42" s="46">
        <v>3</v>
      </c>
      <c r="E42" s="47">
        <v>0</v>
      </c>
      <c r="F42" s="52">
        <v>0</v>
      </c>
      <c r="G42" s="78">
        <f t="shared" si="1"/>
        <v>3</v>
      </c>
    </row>
    <row r="43" spans="1:13" ht="15.75" x14ac:dyDescent="0.25">
      <c r="A43" s="144" t="s">
        <v>27</v>
      </c>
      <c r="B43" s="35" t="s">
        <v>5</v>
      </c>
      <c r="C43" s="127">
        <v>4.8</v>
      </c>
      <c r="D43" s="128">
        <v>0</v>
      </c>
      <c r="E43" s="128">
        <v>4.8</v>
      </c>
      <c r="F43" s="129">
        <v>0</v>
      </c>
      <c r="G43" s="130">
        <f t="shared" si="1"/>
        <v>9.6</v>
      </c>
    </row>
    <row r="44" spans="1:13" ht="15.75" x14ac:dyDescent="0.25">
      <c r="A44" s="145"/>
      <c r="B44" s="36" t="s">
        <v>6</v>
      </c>
      <c r="C44" s="120">
        <v>4.5999999999999996</v>
      </c>
      <c r="D44" s="121">
        <v>0</v>
      </c>
      <c r="E44" s="121">
        <v>4.5999999999999996</v>
      </c>
      <c r="F44" s="122">
        <v>0</v>
      </c>
      <c r="G44" s="123">
        <f t="shared" si="1"/>
        <v>9.1999999999999993</v>
      </c>
    </row>
    <row r="45" spans="1:13" ht="15.75" x14ac:dyDescent="0.25">
      <c r="A45" s="145"/>
      <c r="B45" s="36" t="s">
        <v>9</v>
      </c>
      <c r="C45" s="120">
        <v>0.2</v>
      </c>
      <c r="D45" s="121">
        <v>0</v>
      </c>
      <c r="E45" s="121">
        <v>0.2</v>
      </c>
      <c r="F45" s="122">
        <v>0</v>
      </c>
      <c r="G45" s="123">
        <f t="shared" si="1"/>
        <v>0.4</v>
      </c>
    </row>
    <row r="46" spans="1:13" ht="16.5" thickBot="1" x14ac:dyDescent="0.3">
      <c r="A46" s="146"/>
      <c r="B46" s="53" t="s">
        <v>10</v>
      </c>
      <c r="C46" s="124">
        <v>0.06</v>
      </c>
      <c r="D46" s="125">
        <v>0</v>
      </c>
      <c r="E46" s="125">
        <v>0.06</v>
      </c>
      <c r="F46" s="131">
        <v>0</v>
      </c>
      <c r="G46" s="132">
        <f t="shared" si="1"/>
        <v>0.12</v>
      </c>
    </row>
    <row r="47" spans="1:13" ht="20.25" customHeight="1" thickBot="1" x14ac:dyDescent="0.3">
      <c r="A47" s="133" t="s">
        <v>28</v>
      </c>
      <c r="B47" s="134"/>
      <c r="C47" s="3">
        <f>C8+C14+C20+C26+C32+C38+C42+C46</f>
        <v>4439329.0599999996</v>
      </c>
      <c r="D47" s="4">
        <f>D8+D14+D20+D26+D32+D38+D42+D46</f>
        <v>4494017</v>
      </c>
      <c r="E47" s="4">
        <f>E8+E14+E20+E26+E32+E38+E42+E46</f>
        <v>4446044.0599999996</v>
      </c>
      <c r="F47" s="65">
        <f>F8+F14+F20+F26+F32+F38+F42+F46</f>
        <v>5212900</v>
      </c>
      <c r="G47" s="69">
        <f t="shared" si="1"/>
        <v>18592290.119999997</v>
      </c>
    </row>
  </sheetData>
  <mergeCells count="23">
    <mergeCell ref="A1:G1"/>
    <mergeCell ref="A2:B2"/>
    <mergeCell ref="A3:A4"/>
    <mergeCell ref="A5:A6"/>
    <mergeCell ref="A29:A30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47:B47"/>
    <mergeCell ref="A31:A32"/>
    <mergeCell ref="A33:A34"/>
    <mergeCell ref="A35:A36"/>
    <mergeCell ref="A37:A38"/>
    <mergeCell ref="A39:A42"/>
    <mergeCell ref="A43:A4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Finanční správa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 Roman JUDr. (GFŘ)</dc:creator>
  <cp:lastModifiedBy>Brož Roman JUDr. (GFŘ)</cp:lastModifiedBy>
  <dcterms:created xsi:type="dcterms:W3CDTF">2019-11-14T11:41:36Z</dcterms:created>
  <dcterms:modified xsi:type="dcterms:W3CDTF">2024-02-22T16:29:22Z</dcterms:modified>
</cp:coreProperties>
</file>