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1940" windowHeight="6450" tabRatio="602" activeTab="0"/>
  </bookViews>
  <sheets>
    <sheet name="počet plateb 2010" sheetId="1" r:id="rId1"/>
    <sheet name="objem plateb  2010" sheetId="2" r:id="rId2"/>
    <sheet name="dle počtu" sheetId="3" r:id="rId3"/>
    <sheet name="DAŇOVÁ SLOŽENKA 2010" sheetId="4" r:id="rId4"/>
  </sheets>
  <definedNames>
    <definedName name="_xlnm.Print_Titles" localSheetId="3">'DAŇOVÁ SLOŽENKA 2010'!$A:$B</definedName>
  </definedNames>
  <calcPr fullCalcOnLoad="1"/>
</workbook>
</file>

<file path=xl/sharedStrings.xml><?xml version="1.0" encoding="utf-8"?>
<sst xmlns="http://schemas.openxmlformats.org/spreadsheetml/2006/main" count="158" uniqueCount="73">
  <si>
    <t>Předčíslí účtu</t>
  </si>
  <si>
    <t>Název daně</t>
  </si>
  <si>
    <t>Daň z přidané hodnoty</t>
  </si>
  <si>
    <t>Daň z příjmu fyzických osob ze závislé činnosti a funkčních požitků</t>
  </si>
  <si>
    <t>Daň z příjmů fyzických osob podávajících přiznání</t>
  </si>
  <si>
    <t>Daň silniční</t>
  </si>
  <si>
    <t>Vrácení spotřební daně - zelená nafta podle § 12f</t>
  </si>
  <si>
    <t>Daň spotřební z vína</t>
  </si>
  <si>
    <t>Daň spotřební z minerálních olejů</t>
  </si>
  <si>
    <t>Poplatky správní</t>
  </si>
  <si>
    <t>Pokuty v blok.řízení na místě zaplacené</t>
  </si>
  <si>
    <t>Příslušenství daní</t>
  </si>
  <si>
    <t>Ostatní příjmy</t>
  </si>
  <si>
    <t>Spotřební daň z tabákových výrobků</t>
  </si>
  <si>
    <t>Spotřební daň z piva</t>
  </si>
  <si>
    <t>Spotřební daň z lihu</t>
  </si>
  <si>
    <t>Vracení spotřební daně - technické bezíny podle § 12h</t>
  </si>
  <si>
    <t>Cizí prostředky</t>
  </si>
  <si>
    <t>Poplatky za odebrané množství vody dle § 88 z.č. 254/2001 Sb.</t>
  </si>
  <si>
    <t>Daň z příjmu právnických osob</t>
  </si>
  <si>
    <t>Daň z příjmu právnických osob-vybíraná srážkou podle zvláštní sazby</t>
  </si>
  <si>
    <t>Daň z příjmu fyzických osob-vybíraná srážkou podle zvláštní sazby</t>
  </si>
  <si>
    <t>Daň dědická</t>
  </si>
  <si>
    <t>Daň darovací</t>
  </si>
  <si>
    <t>Daň z nemovitostí</t>
  </si>
  <si>
    <t>Daň z převodu nemovitostí</t>
  </si>
  <si>
    <t>Platební povinnost vyměřená v souladu s celním řízením</t>
  </si>
  <si>
    <t>Poplatky dle z.č. 86/2002 Sb.</t>
  </si>
  <si>
    <t>Odvod za dočasné odnětí půdy dle z.č. 334/1992 Sb.</t>
  </si>
  <si>
    <t>Odvod za trvalé odnětí půdy dle z.č. 334/1992 Sb.</t>
  </si>
  <si>
    <t>Odvod za trvalé odnětí půdy dle § 11, odst. 4 z.č. 334/1992 Sb.</t>
  </si>
  <si>
    <t>Poplatky za dočasné odnětí lesní půdy dle § 17 z.č. 289/1995 Sb.</t>
  </si>
  <si>
    <t>Poplatky za trvalé odnětí lesní půdy dle § 17 z.č. 289/1995 Sb.</t>
  </si>
  <si>
    <t>Zajištění daně dle § 38e z.č. 586/1992 Sb.</t>
  </si>
  <si>
    <t>Zajištění daně</t>
  </si>
  <si>
    <t>C E L K E M</t>
  </si>
  <si>
    <t>počet plateb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</si>
  <si>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</si>
  <si>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</si>
  <si>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</si>
  <si>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</si>
  <si>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</si>
  <si>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</si>
  <si>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</si>
  <si>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</si>
  <si>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</si>
  <si>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</si>
  <si>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</si>
  <si>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</si>
  <si>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</si>
  <si>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</si>
  <si>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Počet plateb</t>
  </si>
  <si>
    <t>Objem plateb v Kč</t>
  </si>
  <si>
    <t>Daň ze zemního plynu a některých dalších plynů</t>
  </si>
  <si>
    <t>Daň z elektřiny</t>
  </si>
  <si>
    <t>Vymáhání podle § 106 zákona č. 500/2004 Sb., správní řád</t>
  </si>
  <si>
    <t>Daň z pevných paliv</t>
  </si>
  <si>
    <t>Náklady státního dozoru dle z.č. 202/1990 Sb.</t>
  </si>
  <si>
    <t>objem plateb v Kč</t>
  </si>
  <si>
    <t>Spotřební daň- příjmy z tabákových nálepek</t>
  </si>
  <si>
    <t>Poplatky dle z. č. 254/2001 Sb. - vypouštění odpadních vod - SFŽP</t>
  </si>
  <si>
    <t>Správní poplatky - loterie a sázkové hry</t>
  </si>
  <si>
    <t>Počet 
plateb</t>
  </si>
  <si>
    <t>Objem plateb 
v Kč</t>
  </si>
  <si>
    <t>Vratky ke splátkám půjček od roku 1991</t>
  </si>
  <si>
    <t>Počet a objem plateb (v Kč) u daní vybraných prostřednictvím daňových složenek v ČR v roce 2010</t>
  </si>
  <si>
    <t>Celkem leden - prosinec 2010</t>
  </si>
  <si>
    <t>Objem plateb daní prostřednictvím daňových složenek v ČR v roce 2010</t>
  </si>
  <si>
    <t>Počet plateb daní prostřednictvím daňových složenek v ČR v roce 2010</t>
  </si>
  <si>
    <t>Poplatky dle z.č. 185/2001 Sb. - ROB</t>
  </si>
  <si>
    <t>Zajištění daně dle § 71 z.č. 337/1992 Sb.</t>
  </si>
  <si>
    <t>Odvody dle z. č. 435/2004 Sb., o zaměstnanosti</t>
  </si>
  <si>
    <t>Počet a objem plateb (v Kč) v hotovosti u daní vybraných prostřednictvím daňových složenek v ČR v roce 2010 (stav k 31. 12. 2010) - seřazeno dle počtu DS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</si>
</sst>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m\ yyyy"/>
    <numFmt numFmtId="165" formatCode="#,##0.00\ &quot;Kč&quot;"/>
    <numFmt numFmtId="166" formatCode="#,##0\ &quot;Kč&quot;"/>
    <numFmt numFmtId="167" formatCode="#,##0\ _K_č"/>
    <numFmt numFmtId="168" formatCode="#,##0.0000"/>
    <numFmt numFmtId="169" formatCode="##0.00"/>
    <numFmt numFmtId="170" formatCode="mmm/yyyy"/>
    <numFmt numFmtId="171" formatCode="d/m/yy"/>
    <numFmt numFmtId="172" formatCode="mmmm\ yy"/>
    <numFmt numFmtId="173" formatCode="d/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-405]d\.\ mmmm\ yyyy"/>
    <numFmt numFmtId="178" formatCode="[$-405]mmmm\ yy;@"/>
  </numFmts>
  <fonts count="2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2"/>
      <name val="Arial CE"/>
      <family val="0"/>
    </font>
    <font>
      <b/>
      <sz val="10.75"/>
      <name val="Times New Roman"/>
      <family val="1"/>
    </font>
    <font>
      <b/>
      <u val="single"/>
      <sz val="14"/>
      <name val="Times New Roman"/>
      <family val="1"/>
    </font>
    <font>
      <sz val="11.75"/>
      <name val="Arial CE"/>
      <family val="0"/>
    </font>
    <font>
      <i/>
      <sz val="11.75"/>
      <name val="Times New Roman"/>
      <family val="1"/>
    </font>
    <font>
      <b/>
      <sz val="11.75"/>
      <name val="Times New Roman"/>
      <family val="1"/>
    </font>
    <font>
      <b/>
      <sz val="10.5"/>
      <name val="Times New Roman"/>
      <family val="1"/>
    </font>
    <font>
      <u val="single"/>
      <sz val="10"/>
      <name val="Arial CE"/>
      <family val="0"/>
    </font>
    <font>
      <b/>
      <sz val="12"/>
      <name val="Times New Roman CE"/>
      <family val="1"/>
    </font>
    <font>
      <b/>
      <u val="single"/>
      <sz val="12"/>
      <name val="Times New Roman"/>
      <family val="1"/>
    </font>
    <font>
      <b/>
      <sz val="12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67" fontId="4" fillId="0" borderId="2" xfId="0" applyNumberFormat="1" applyFont="1" applyFill="1" applyBorder="1" applyAlignment="1">
      <alignment horizontal="right"/>
    </xf>
    <xf numFmtId="167" fontId="4" fillId="0" borderId="3" xfId="0" applyNumberFormat="1" applyFont="1" applyFill="1" applyBorder="1" applyAlignment="1">
      <alignment horizontal="right"/>
    </xf>
    <xf numFmtId="167" fontId="4" fillId="0" borderId="3" xfId="0" applyNumberFormat="1" applyFont="1" applyBorder="1" applyAlignment="1">
      <alignment horizontal="right"/>
    </xf>
    <xf numFmtId="167" fontId="4" fillId="0" borderId="4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1" fillId="2" borderId="5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left" indent="1"/>
    </xf>
    <xf numFmtId="0" fontId="1" fillId="2" borderId="7" xfId="0" applyFont="1" applyFill="1" applyBorder="1" applyAlignment="1">
      <alignment horizontal="left" indent="1"/>
    </xf>
    <xf numFmtId="0" fontId="1" fillId="2" borderId="8" xfId="0" applyFont="1" applyFill="1" applyBorder="1" applyAlignment="1">
      <alignment horizontal="center" vertical="center" wrapText="1"/>
    </xf>
    <xf numFmtId="167" fontId="1" fillId="3" borderId="9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indent="1"/>
    </xf>
    <xf numFmtId="3" fontId="4" fillId="0" borderId="11" xfId="0" applyNumberFormat="1" applyFont="1" applyBorder="1" applyAlignment="1">
      <alignment horizontal="right" indent="1"/>
    </xf>
    <xf numFmtId="3" fontId="4" fillId="0" borderId="12" xfId="0" applyNumberFormat="1" applyFont="1" applyBorder="1" applyAlignment="1">
      <alignment horizontal="right" indent="1"/>
    </xf>
    <xf numFmtId="3" fontId="4" fillId="0" borderId="13" xfId="0" applyNumberFormat="1" applyFont="1" applyBorder="1" applyAlignment="1">
      <alignment horizontal="right" indent="1"/>
    </xf>
    <xf numFmtId="3" fontId="4" fillId="0" borderId="14" xfId="0" applyNumberFormat="1" applyFont="1" applyBorder="1" applyAlignment="1">
      <alignment horizontal="right" indent="1"/>
    </xf>
    <xf numFmtId="3" fontId="0" fillId="0" borderId="0" xfId="0" applyNumberFormat="1" applyFont="1" applyAlignment="1">
      <alignment/>
    </xf>
    <xf numFmtId="3" fontId="3" fillId="2" borderId="5" xfId="0" applyNumberFormat="1" applyFont="1" applyFill="1" applyBorder="1" applyAlignment="1">
      <alignment horizontal="right" vertical="center" indent="1"/>
    </xf>
    <xf numFmtId="3" fontId="3" fillId="2" borderId="2" xfId="0" applyNumberFormat="1" applyFont="1" applyFill="1" applyBorder="1" applyAlignment="1">
      <alignment horizontal="right" vertical="center" wrapText="1" indent="1"/>
    </xf>
    <xf numFmtId="3" fontId="3" fillId="2" borderId="1" xfId="0" applyNumberFormat="1" applyFont="1" applyFill="1" applyBorder="1" applyAlignment="1">
      <alignment horizontal="right" vertical="center" wrapText="1" inden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 inden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inden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 indent="1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1"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3" fontId="1" fillId="2" borderId="17" xfId="0" applyNumberFormat="1" applyFont="1" applyFill="1" applyBorder="1" applyAlignment="1">
      <alignment horizontal="right" inden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3" fontId="1" fillId="2" borderId="19" xfId="0" applyNumberFormat="1" applyFont="1" applyFill="1" applyBorder="1" applyAlignment="1">
      <alignment horizontal="right" indent="1"/>
    </xf>
    <xf numFmtId="3" fontId="3" fillId="2" borderId="8" xfId="0" applyNumberFormat="1" applyFont="1" applyFill="1" applyBorder="1" applyAlignment="1">
      <alignment horizontal="right" vertical="center" wrapText="1" indent="1"/>
    </xf>
    <xf numFmtId="3" fontId="4" fillId="0" borderId="20" xfId="0" applyNumberFormat="1" applyFont="1" applyBorder="1" applyAlignment="1">
      <alignment horizontal="right" indent="1"/>
    </xf>
    <xf numFmtId="3" fontId="4" fillId="0" borderId="21" xfId="0" applyNumberFormat="1" applyFont="1" applyBorder="1" applyAlignment="1">
      <alignment horizontal="right" indent="1"/>
    </xf>
    <xf numFmtId="3" fontId="4" fillId="0" borderId="22" xfId="0" applyNumberFormat="1" applyFont="1" applyBorder="1" applyAlignment="1">
      <alignment horizontal="right" inden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3" fontId="1" fillId="2" borderId="25" xfId="0" applyNumberFormat="1" applyFont="1" applyFill="1" applyBorder="1" applyAlignment="1">
      <alignment horizontal="right" indent="1"/>
    </xf>
    <xf numFmtId="3" fontId="1" fillId="2" borderId="26" xfId="0" applyNumberFormat="1" applyFont="1" applyFill="1" applyBorder="1" applyAlignment="1">
      <alignment horizontal="right" indent="1"/>
    </xf>
    <xf numFmtId="3" fontId="4" fillId="0" borderId="27" xfId="0" applyNumberFormat="1" applyFont="1" applyBorder="1" applyAlignment="1">
      <alignment horizontal="right" indent="1"/>
    </xf>
    <xf numFmtId="3" fontId="4" fillId="0" borderId="28" xfId="0" applyNumberFormat="1" applyFont="1" applyBorder="1" applyAlignment="1">
      <alignment horizontal="right" indent="1"/>
    </xf>
    <xf numFmtId="3" fontId="4" fillId="0" borderId="2" xfId="0" applyNumberFormat="1" applyFont="1" applyBorder="1" applyAlignment="1">
      <alignment horizontal="right" indent="1"/>
    </xf>
    <xf numFmtId="3" fontId="4" fillId="0" borderId="29" xfId="0" applyNumberFormat="1" applyFont="1" applyBorder="1" applyAlignment="1">
      <alignment horizontal="right" indent="1"/>
    </xf>
    <xf numFmtId="3" fontId="1" fillId="2" borderId="1" xfId="0" applyNumberFormat="1" applyFont="1" applyFill="1" applyBorder="1" applyAlignment="1">
      <alignment horizontal="right" indent="1"/>
    </xf>
    <xf numFmtId="3" fontId="1" fillId="2" borderId="18" xfId="0" applyNumberFormat="1" applyFont="1" applyFill="1" applyBorder="1" applyAlignment="1">
      <alignment horizontal="right" indent="1"/>
    </xf>
    <xf numFmtId="3" fontId="3" fillId="2" borderId="6" xfId="0" applyNumberFormat="1" applyFont="1" applyFill="1" applyBorder="1" applyAlignment="1">
      <alignment horizontal="right" vertical="center" wrapText="1" indent="1"/>
    </xf>
    <xf numFmtId="3" fontId="3" fillId="2" borderId="6" xfId="0" applyNumberFormat="1" applyFont="1" applyFill="1" applyBorder="1" applyAlignment="1">
      <alignment horizontal="right" vertical="center" indent="1"/>
    </xf>
    <xf numFmtId="3" fontId="3" fillId="2" borderId="5" xfId="0" applyNumberFormat="1" applyFont="1" applyFill="1" applyBorder="1" applyAlignment="1">
      <alignment horizontal="right" vertical="center" wrapText="1" indent="1"/>
    </xf>
    <xf numFmtId="3" fontId="3" fillId="2" borderId="16" xfId="0" applyNumberFormat="1" applyFont="1" applyFill="1" applyBorder="1" applyAlignment="1">
      <alignment horizontal="right" vertical="center" wrapText="1" indent="1"/>
    </xf>
    <xf numFmtId="3" fontId="3" fillId="2" borderId="15" xfId="0" applyNumberFormat="1" applyFont="1" applyFill="1" applyBorder="1" applyAlignment="1">
      <alignment horizontal="right" vertical="center" indent="1"/>
    </xf>
    <xf numFmtId="3" fontId="3" fillId="2" borderId="4" xfId="0" applyNumberFormat="1" applyFont="1" applyFill="1" applyBorder="1" applyAlignment="1">
      <alignment horizontal="right" vertical="center" wrapText="1" indent="1"/>
    </xf>
    <xf numFmtId="3" fontId="3" fillId="2" borderId="7" xfId="0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64" fontId="1" fillId="2" borderId="31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0" fontId="18" fillId="4" borderId="3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64" fontId="1" fillId="2" borderId="36" xfId="0" applyNumberFormat="1" applyFont="1" applyFill="1" applyBorder="1" applyAlignment="1">
      <alignment horizontal="center" vertical="center"/>
    </xf>
    <xf numFmtId="164" fontId="1" fillId="2" borderId="34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25"/>
          <c:h val="0.9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9966"/>
                  </a:solidFill>
                </c14:spPr>
              </c14:invertSolidFillFmt>
            </c:ext>
          </c:extLst>
          <c:cat>
            <c:strRef>
              <c:f>'počet plateb 2010'!$A$3:$A$14</c:f>
              <c:strCache/>
            </c:strRef>
          </c:cat>
          <c:val>
            <c:numRef>
              <c:f>'počet plateb 2010'!$B$3:$B$14</c:f>
              <c:numCache/>
            </c:numRef>
          </c:val>
        </c:ser>
        <c:gapWidth val="50"/>
        <c:axId val="9534761"/>
        <c:axId val="18703986"/>
      </c:barChart>
      <c:catAx>
        <c:axId val="9534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/>
            </a:pPr>
          </a:p>
        </c:txPr>
        <c:crossAx val="18703986"/>
        <c:crosses val="autoZero"/>
        <c:auto val="1"/>
        <c:lblOffset val="100"/>
        <c:noMultiLvlLbl val="0"/>
      </c:catAx>
      <c:valAx>
        <c:axId val="18703986"/>
        <c:scaling>
          <c:orientation val="minMax"/>
          <c:max val="20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9534761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FFCC99"/>
            </a:gs>
            <a:gs pos="100000">
              <a:srgbClr val="D7AC81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'objem plateb  2010'!$A$3:$A$14</c:f>
              <c:strCache/>
            </c:strRef>
          </c:cat>
          <c:val>
            <c:numRef>
              <c:f>'objem plateb  2010'!$B$3:$B$14</c:f>
              <c:numCache/>
            </c:numRef>
          </c:val>
        </c:ser>
        <c:gapWidth val="50"/>
        <c:axId val="34118147"/>
        <c:axId val="38627868"/>
      </c:barChart>
      <c:catAx>
        <c:axId val="34118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/>
            </a:pPr>
          </a:p>
        </c:txPr>
        <c:crossAx val="38627868"/>
        <c:crosses val="autoZero"/>
        <c:auto val="1"/>
        <c:lblOffset val="100"/>
        <c:noMultiLvlLbl val="0"/>
      </c:catAx>
      <c:valAx>
        <c:axId val="38627868"/>
        <c:scaling>
          <c:orientation val="minMax"/>
          <c:max val="200000000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/>
            </a:pPr>
          </a:p>
        </c:txPr>
        <c:crossAx val="34118147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100000000"/>
      </c:valAx>
      <c:spPr>
        <a:gradFill rotWithShape="1">
          <a:gsLst>
            <a:gs pos="0">
              <a:srgbClr val="FFCC99"/>
            </a:gs>
            <a:gs pos="100000">
              <a:srgbClr val="D0A67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752475</xdr:rowOff>
    </xdr:from>
    <xdr:to>
      <xdr:col>13</xdr:col>
      <xdr:colOff>581025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2181225" y="752475"/>
        <a:ext cx="72294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742950</xdr:rowOff>
    </xdr:from>
    <xdr:to>
      <xdr:col>12</xdr:col>
      <xdr:colOff>552450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2581275" y="742950"/>
        <a:ext cx="661035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tabSelected="1" workbookViewId="0" topLeftCell="A1">
      <selection activeCell="A1" sqref="A1:N1"/>
    </sheetView>
  </sheetViews>
  <sheetFormatPr defaultColWidth="9.140625" defaultRowHeight="12.75"/>
  <cols>
    <col min="1" max="1" width="16.140625" style="1" customWidth="1"/>
    <col min="2" max="2" width="15.7109375" style="1" customWidth="1"/>
    <col min="3" max="16384" width="9.140625" style="1" customWidth="1"/>
  </cols>
  <sheetData>
    <row r="1" spans="1:14" ht="69.75" customHeight="1" thickBot="1">
      <c r="A1" s="67" t="s">
        <v>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2" ht="31.5" customHeight="1" thickBot="1">
      <c r="A2" s="4" t="s">
        <v>37</v>
      </c>
      <c r="B2" s="14" t="s">
        <v>51</v>
      </c>
    </row>
    <row r="3" spans="1:2" ht="17.25" customHeight="1">
      <c r="A3" s="11" t="s">
        <v>38</v>
      </c>
      <c r="B3" s="6">
        <v>35051</v>
      </c>
    </row>
    <row r="4" spans="1:2" ht="17.25" customHeight="1">
      <c r="A4" s="12" t="s">
        <v>39</v>
      </c>
      <c r="B4" s="7">
        <v>22152</v>
      </c>
    </row>
    <row r="5" spans="1:2" ht="17.25" customHeight="1">
      <c r="A5" s="11" t="s">
        <v>40</v>
      </c>
      <c r="B5" s="6">
        <v>40634</v>
      </c>
    </row>
    <row r="6" spans="1:2" ht="17.25" customHeight="1">
      <c r="A6" s="12" t="s">
        <v>41</v>
      </c>
      <c r="B6" s="7">
        <v>205534</v>
      </c>
    </row>
    <row r="7" spans="1:2" ht="17.25" customHeight="1">
      <c r="A7" s="12" t="s">
        <v>42</v>
      </c>
      <c r="B7" s="7">
        <v>1977740</v>
      </c>
    </row>
    <row r="8" spans="1:2" ht="17.25" customHeight="1">
      <c r="A8" s="12" t="s">
        <v>43</v>
      </c>
      <c r="B8" s="8">
        <v>89020</v>
      </c>
    </row>
    <row r="9" spans="1:2" ht="17.25" customHeight="1">
      <c r="A9" s="12" t="s">
        <v>44</v>
      </c>
      <c r="B9" s="8">
        <v>46813</v>
      </c>
    </row>
    <row r="10" spans="1:2" ht="17.25" customHeight="1">
      <c r="A10" s="12" t="s">
        <v>45</v>
      </c>
      <c r="B10" s="8">
        <v>29517</v>
      </c>
    </row>
    <row r="11" spans="1:2" ht="17.25" customHeight="1">
      <c r="A11" s="12" t="s">
        <v>46</v>
      </c>
      <c r="B11" s="8">
        <v>23499</v>
      </c>
    </row>
    <row r="12" spans="1:2" ht="17.25" customHeight="1">
      <c r="A12" s="12" t="s">
        <v>47</v>
      </c>
      <c r="B12" s="8">
        <v>32619</v>
      </c>
    </row>
    <row r="13" spans="1:2" ht="17.25" customHeight="1">
      <c r="A13" s="12" t="s">
        <v>48</v>
      </c>
      <c r="B13" s="8">
        <v>29327</v>
      </c>
    </row>
    <row r="14" spans="1:2" ht="17.25" customHeight="1" thickBot="1">
      <c r="A14" s="13" t="s">
        <v>49</v>
      </c>
      <c r="B14" s="9">
        <v>32045</v>
      </c>
    </row>
    <row r="15" spans="1:2" s="10" customFormat="1" ht="21.75" customHeight="1" thickBot="1">
      <c r="A15" s="16" t="s">
        <v>50</v>
      </c>
      <c r="B15" s="15">
        <f>SUM(B3:B14)</f>
        <v>2563951</v>
      </c>
    </row>
  </sheetData>
  <mergeCells count="1">
    <mergeCell ref="A1:N1"/>
  </mergeCells>
  <printOptions/>
  <pageMargins left="0.75" right="0.75" top="1" bottom="1" header="0.4921259845" footer="0.4921259845"/>
  <pageSetup horizontalDpi="600" verticalDpi="600" orientation="landscape" paperSize="9" scale="90" r:id="rId2"/>
  <headerFooter alignWithMargins="0">
    <oddHeader>&amp;LMinisterstvo financí
Ústřední finanční a daňové ředitelství</oddHeader>
    <oddFooter>&amp;RZpracoval: odd. 473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16.140625" style="1" customWidth="1"/>
    <col min="2" max="2" width="22.00390625" style="1" customWidth="1"/>
    <col min="3" max="16384" width="9.140625" style="1" customWidth="1"/>
  </cols>
  <sheetData>
    <row r="1" spans="1:13" ht="69.75" customHeight="1" thickBot="1">
      <c r="A1" s="67" t="s">
        <v>67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2" ht="31.5" customHeight="1" thickBot="1">
      <c r="A2" s="4" t="s">
        <v>37</v>
      </c>
      <c r="B2" s="14" t="s">
        <v>52</v>
      </c>
    </row>
    <row r="3" spans="1:2" ht="17.25" customHeight="1">
      <c r="A3" s="11" t="s">
        <v>38</v>
      </c>
      <c r="B3" s="6">
        <v>278398689</v>
      </c>
    </row>
    <row r="4" spans="1:2" ht="17.25" customHeight="1">
      <c r="A4" s="12" t="s">
        <v>39</v>
      </c>
      <c r="B4" s="7">
        <v>128866869</v>
      </c>
    </row>
    <row r="5" spans="1:2" ht="17.25" customHeight="1">
      <c r="A5" s="11" t="s">
        <v>40</v>
      </c>
      <c r="B5" s="7">
        <v>265948312</v>
      </c>
    </row>
    <row r="6" spans="1:2" ht="17.25" customHeight="1">
      <c r="A6" s="12" t="s">
        <v>41</v>
      </c>
      <c r="B6" s="7">
        <v>337997902</v>
      </c>
    </row>
    <row r="7" spans="1:2" ht="17.25" customHeight="1">
      <c r="A7" s="12" t="s">
        <v>42</v>
      </c>
      <c r="B7" s="7">
        <v>1893305933</v>
      </c>
    </row>
    <row r="8" spans="1:2" ht="17.25" customHeight="1">
      <c r="A8" s="12" t="s">
        <v>43</v>
      </c>
      <c r="B8" s="8">
        <v>229073450</v>
      </c>
    </row>
    <row r="9" spans="1:2" ht="17.25" customHeight="1">
      <c r="A9" s="12" t="s">
        <v>44</v>
      </c>
      <c r="B9" s="8">
        <v>252963727</v>
      </c>
    </row>
    <row r="10" spans="1:2" ht="17.25" customHeight="1">
      <c r="A10" s="12" t="s">
        <v>45</v>
      </c>
      <c r="B10" s="8">
        <v>146212616</v>
      </c>
    </row>
    <row r="11" spans="1:2" ht="17.25" customHeight="1">
      <c r="A11" s="12" t="s">
        <v>46</v>
      </c>
      <c r="B11" s="8">
        <v>134727770</v>
      </c>
    </row>
    <row r="12" spans="1:2" ht="17.25" customHeight="1">
      <c r="A12" s="12" t="s">
        <v>47</v>
      </c>
      <c r="B12" s="8">
        <v>226714670</v>
      </c>
    </row>
    <row r="13" spans="1:2" ht="17.25" customHeight="1">
      <c r="A13" s="12" t="s">
        <v>48</v>
      </c>
      <c r="B13" s="8">
        <v>181856517</v>
      </c>
    </row>
    <row r="14" spans="1:2" ht="17.25" customHeight="1" thickBot="1">
      <c r="A14" s="13" t="s">
        <v>49</v>
      </c>
      <c r="B14" s="9">
        <v>211308314</v>
      </c>
    </row>
    <row r="15" spans="1:2" s="10" customFormat="1" ht="21.75" customHeight="1" thickBot="1">
      <c r="A15" s="16" t="s">
        <v>50</v>
      </c>
      <c r="B15" s="15">
        <f>SUM(B3:B14)</f>
        <v>4287374769</v>
      </c>
    </row>
  </sheetData>
  <mergeCells count="1">
    <mergeCell ref="A1:M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2"/>
  <headerFooter alignWithMargins="0">
    <oddHeader>&amp;LMinisterstvo financí
Ústřední finanční a daňové ředitelství</oddHeader>
    <oddFooter>&amp;RZpracoval: odd. 473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9.140625" style="1" customWidth="1"/>
    <col min="2" max="2" width="65.140625" style="1" customWidth="1"/>
    <col min="3" max="3" width="13.28125" style="0" customWidth="1"/>
    <col min="4" max="4" width="18.421875" style="0" customWidth="1"/>
  </cols>
  <sheetData>
    <row r="1" spans="1:4" ht="59.25" customHeight="1" thickBot="1">
      <c r="A1" s="69" t="s">
        <v>72</v>
      </c>
      <c r="B1" s="70"/>
      <c r="C1" s="70"/>
      <c r="D1" s="70"/>
    </row>
    <row r="2" spans="1:4" ht="57.75" customHeight="1" thickBot="1">
      <c r="A2" s="4" t="s">
        <v>0</v>
      </c>
      <c r="B2" s="14" t="s">
        <v>1</v>
      </c>
      <c r="C2" s="26" t="s">
        <v>62</v>
      </c>
      <c r="D2" s="27" t="s">
        <v>63</v>
      </c>
    </row>
    <row r="3" spans="1:4" ht="17.25" customHeight="1">
      <c r="A3" s="40">
        <v>7755</v>
      </c>
      <c r="B3" s="29" t="s">
        <v>24</v>
      </c>
      <c r="C3" s="62">
        <v>2313853</v>
      </c>
      <c r="D3" s="63">
        <v>2168387695</v>
      </c>
    </row>
    <row r="4" spans="1:4" ht="17.25" customHeight="1">
      <c r="A4" s="32">
        <v>705</v>
      </c>
      <c r="B4" s="31" t="s">
        <v>2</v>
      </c>
      <c r="C4" s="24">
        <v>53456</v>
      </c>
      <c r="D4" s="23">
        <v>740276454</v>
      </c>
    </row>
    <row r="5" spans="1:4" ht="17.25" customHeight="1">
      <c r="A5" s="32">
        <v>7763</v>
      </c>
      <c r="B5" s="31" t="s">
        <v>25</v>
      </c>
      <c r="C5" s="24">
        <v>49739</v>
      </c>
      <c r="D5" s="23">
        <v>293381563</v>
      </c>
    </row>
    <row r="6" spans="1:4" ht="17.25" customHeight="1">
      <c r="A6" s="32">
        <v>748</v>
      </c>
      <c r="B6" s="31" t="s">
        <v>5</v>
      </c>
      <c r="C6" s="24">
        <v>48734</v>
      </c>
      <c r="D6" s="23">
        <v>84347089</v>
      </c>
    </row>
    <row r="7" spans="1:4" ht="17.25" customHeight="1">
      <c r="A7" s="33">
        <v>721</v>
      </c>
      <c r="B7" s="34" t="s">
        <v>4</v>
      </c>
      <c r="C7" s="24">
        <v>38264</v>
      </c>
      <c r="D7" s="23">
        <v>289965794</v>
      </c>
    </row>
    <row r="8" spans="1:4" ht="17.25" customHeight="1">
      <c r="A8" s="33">
        <v>7771</v>
      </c>
      <c r="B8" s="34" t="s">
        <v>26</v>
      </c>
      <c r="C8" s="24">
        <v>21016</v>
      </c>
      <c r="D8" s="23">
        <v>102095478</v>
      </c>
    </row>
    <row r="9" spans="1:4" ht="17.25" customHeight="1">
      <c r="A9" s="33">
        <v>7747</v>
      </c>
      <c r="B9" s="34" t="s">
        <v>23</v>
      </c>
      <c r="C9" s="24">
        <v>8465</v>
      </c>
      <c r="D9" s="23">
        <v>23587178</v>
      </c>
    </row>
    <row r="10" spans="1:4" ht="17.25" customHeight="1">
      <c r="A10" s="33">
        <v>7720</v>
      </c>
      <c r="B10" s="34" t="s">
        <v>21</v>
      </c>
      <c r="C10" s="24">
        <v>8200</v>
      </c>
      <c r="D10" s="23">
        <v>12572714</v>
      </c>
    </row>
    <row r="11" spans="1:4" ht="17.25" customHeight="1">
      <c r="A11" s="33">
        <v>713</v>
      </c>
      <c r="B11" s="34" t="s">
        <v>3</v>
      </c>
      <c r="C11" s="24">
        <v>6426</v>
      </c>
      <c r="D11" s="23">
        <v>24585167</v>
      </c>
    </row>
    <row r="12" spans="1:4" ht="17.25" customHeight="1">
      <c r="A12" s="33">
        <v>6015</v>
      </c>
      <c r="B12" s="34" t="s">
        <v>17</v>
      </c>
      <c r="C12" s="24">
        <v>6287</v>
      </c>
      <c r="D12" s="23">
        <v>401408166</v>
      </c>
    </row>
    <row r="13" spans="1:4" ht="17.25" customHeight="1">
      <c r="A13" s="33">
        <v>7704</v>
      </c>
      <c r="B13" s="34" t="s">
        <v>19</v>
      </c>
      <c r="C13" s="24">
        <v>3388</v>
      </c>
      <c r="D13" s="23">
        <v>51347680</v>
      </c>
    </row>
    <row r="14" spans="1:4" ht="17.25" customHeight="1">
      <c r="A14" s="33">
        <v>7739</v>
      </c>
      <c r="B14" s="34" t="s">
        <v>22</v>
      </c>
      <c r="C14" s="24">
        <v>1669</v>
      </c>
      <c r="D14" s="23">
        <v>12766531</v>
      </c>
    </row>
    <row r="15" spans="1:4" ht="17.25" customHeight="1">
      <c r="A15" s="33">
        <v>3746</v>
      </c>
      <c r="B15" s="34" t="s">
        <v>10</v>
      </c>
      <c r="C15" s="24">
        <v>1357</v>
      </c>
      <c r="D15" s="23">
        <v>30333500</v>
      </c>
    </row>
    <row r="16" spans="1:4" ht="17.25" customHeight="1">
      <c r="A16" s="33">
        <v>4781</v>
      </c>
      <c r="B16" s="34" t="s">
        <v>15</v>
      </c>
      <c r="C16" s="24">
        <v>711</v>
      </c>
      <c r="D16" s="23">
        <v>36189159</v>
      </c>
    </row>
    <row r="17" spans="1:4" ht="17.25" customHeight="1">
      <c r="A17" s="33">
        <v>4706</v>
      </c>
      <c r="B17" s="34" t="s">
        <v>11</v>
      </c>
      <c r="C17" s="24">
        <v>515</v>
      </c>
      <c r="D17" s="23">
        <v>769748</v>
      </c>
    </row>
    <row r="18" spans="1:4" ht="17.25" customHeight="1">
      <c r="A18" s="33">
        <v>8723</v>
      </c>
      <c r="B18" s="34" t="s">
        <v>29</v>
      </c>
      <c r="C18" s="24">
        <v>385</v>
      </c>
      <c r="D18" s="23">
        <v>1829468</v>
      </c>
    </row>
    <row r="19" spans="1:4" ht="17.25" customHeight="1">
      <c r="A19" s="33">
        <v>4765</v>
      </c>
      <c r="B19" s="34" t="s">
        <v>13</v>
      </c>
      <c r="C19" s="24">
        <v>320</v>
      </c>
      <c r="D19" s="23">
        <v>2204027</v>
      </c>
    </row>
    <row r="20" spans="1:4" ht="17.25" customHeight="1">
      <c r="A20" s="33">
        <v>3711</v>
      </c>
      <c r="B20" s="34" t="s">
        <v>9</v>
      </c>
      <c r="C20" s="24">
        <v>236</v>
      </c>
      <c r="D20" s="23">
        <v>161084</v>
      </c>
    </row>
    <row r="21" spans="1:4" ht="17.25" customHeight="1">
      <c r="A21" s="33">
        <v>8715</v>
      </c>
      <c r="B21" s="34" t="s">
        <v>28</v>
      </c>
      <c r="C21" s="24">
        <v>193</v>
      </c>
      <c r="D21" s="23">
        <v>114189</v>
      </c>
    </row>
    <row r="22" spans="1:4" ht="17.25" customHeight="1">
      <c r="A22" s="33">
        <v>799</v>
      </c>
      <c r="B22" s="34" t="s">
        <v>8</v>
      </c>
      <c r="C22" s="24">
        <v>109</v>
      </c>
      <c r="D22" s="61">
        <v>3920249</v>
      </c>
    </row>
    <row r="23" spans="1:4" ht="17.25" customHeight="1">
      <c r="A23" s="33">
        <v>4773</v>
      </c>
      <c r="B23" s="34" t="s">
        <v>14</v>
      </c>
      <c r="C23" s="24">
        <v>108</v>
      </c>
      <c r="D23" s="23">
        <v>1534908</v>
      </c>
    </row>
    <row r="24" spans="1:4" ht="17.25" customHeight="1">
      <c r="A24" s="33">
        <v>7712</v>
      </c>
      <c r="B24" s="34" t="s">
        <v>20</v>
      </c>
      <c r="C24" s="24">
        <v>106</v>
      </c>
      <c r="D24" s="23">
        <v>574112</v>
      </c>
    </row>
    <row r="25" spans="1:4" ht="17.25" customHeight="1">
      <c r="A25" s="33">
        <v>10030</v>
      </c>
      <c r="B25" s="34" t="s">
        <v>33</v>
      </c>
      <c r="C25" s="24">
        <v>96</v>
      </c>
      <c r="D25" s="23">
        <v>595943</v>
      </c>
    </row>
    <row r="26" spans="1:4" ht="17.25" customHeight="1">
      <c r="A26" s="33">
        <v>40037</v>
      </c>
      <c r="B26" s="34" t="s">
        <v>34</v>
      </c>
      <c r="C26" s="24">
        <v>72</v>
      </c>
      <c r="D26" s="23">
        <v>3497719</v>
      </c>
    </row>
    <row r="27" spans="1:4" ht="17.25" customHeight="1">
      <c r="A27" s="33">
        <v>8758</v>
      </c>
      <c r="B27" s="34" t="s">
        <v>31</v>
      </c>
      <c r="C27" s="24">
        <v>47</v>
      </c>
      <c r="D27" s="23">
        <v>19613</v>
      </c>
    </row>
    <row r="28" spans="1:4" ht="17.25" customHeight="1">
      <c r="A28" s="33">
        <v>8766</v>
      </c>
      <c r="B28" s="34" t="s">
        <v>32</v>
      </c>
      <c r="C28" s="24">
        <v>44</v>
      </c>
      <c r="D28" s="23">
        <v>279516</v>
      </c>
    </row>
    <row r="29" spans="1:4" ht="17.25" customHeight="1">
      <c r="A29" s="39">
        <v>625</v>
      </c>
      <c r="B29" s="34" t="s">
        <v>56</v>
      </c>
      <c r="C29" s="24">
        <v>41</v>
      </c>
      <c r="D29" s="23">
        <v>202696</v>
      </c>
    </row>
    <row r="30" spans="1:4" ht="17.25" customHeight="1">
      <c r="A30" s="33">
        <v>780</v>
      </c>
      <c r="B30" s="34" t="s">
        <v>7</v>
      </c>
      <c r="C30" s="24">
        <v>40</v>
      </c>
      <c r="D30" s="23">
        <v>99931</v>
      </c>
    </row>
    <row r="31" spans="1:4" ht="17.25" customHeight="1">
      <c r="A31" s="33">
        <v>60038</v>
      </c>
      <c r="B31" s="34" t="s">
        <v>55</v>
      </c>
      <c r="C31" s="24">
        <v>21</v>
      </c>
      <c r="D31" s="23">
        <v>23888</v>
      </c>
    </row>
    <row r="32" spans="1:4" ht="17.25" customHeight="1">
      <c r="A32" s="33">
        <v>8707</v>
      </c>
      <c r="B32" s="34" t="s">
        <v>27</v>
      </c>
      <c r="C32" s="24">
        <v>17</v>
      </c>
      <c r="D32" s="23">
        <v>31100</v>
      </c>
    </row>
    <row r="33" spans="1:4" ht="17.25" customHeight="1">
      <c r="A33" s="33">
        <v>6701</v>
      </c>
      <c r="B33" s="34" t="s">
        <v>18</v>
      </c>
      <c r="C33" s="24">
        <v>15</v>
      </c>
      <c r="D33" s="23">
        <v>127413</v>
      </c>
    </row>
    <row r="34" spans="1:4" ht="17.25" customHeight="1">
      <c r="A34" s="39">
        <v>609</v>
      </c>
      <c r="B34" s="34" t="s">
        <v>54</v>
      </c>
      <c r="C34" s="24">
        <v>10</v>
      </c>
      <c r="D34" s="23">
        <v>937</v>
      </c>
    </row>
    <row r="35" spans="1:4" ht="17.25" customHeight="1">
      <c r="A35" s="33">
        <v>8731</v>
      </c>
      <c r="B35" s="34" t="s">
        <v>30</v>
      </c>
      <c r="C35" s="24">
        <v>3</v>
      </c>
      <c r="D35" s="23">
        <v>25491</v>
      </c>
    </row>
    <row r="36" spans="1:4" ht="17.25" customHeight="1">
      <c r="A36" s="33">
        <v>2751</v>
      </c>
      <c r="B36" s="34" t="s">
        <v>71</v>
      </c>
      <c r="C36" s="24">
        <v>2</v>
      </c>
      <c r="D36" s="23">
        <v>20000</v>
      </c>
    </row>
    <row r="37" spans="1:4" ht="17.25" customHeight="1">
      <c r="A37" s="33">
        <v>4757</v>
      </c>
      <c r="B37" s="34" t="s">
        <v>12</v>
      </c>
      <c r="C37" s="24">
        <v>2</v>
      </c>
      <c r="D37" s="23">
        <v>10313</v>
      </c>
    </row>
    <row r="38" spans="1:4" ht="17.25" customHeight="1">
      <c r="A38" s="39">
        <v>617</v>
      </c>
      <c r="B38" s="34" t="s">
        <v>53</v>
      </c>
      <c r="C38" s="24">
        <v>1</v>
      </c>
      <c r="D38" s="23">
        <v>92</v>
      </c>
    </row>
    <row r="39" spans="1:4" ht="17.25" customHeight="1">
      <c r="A39" s="33">
        <v>6752</v>
      </c>
      <c r="B39" s="34" t="s">
        <v>69</v>
      </c>
      <c r="C39" s="24">
        <v>1</v>
      </c>
      <c r="D39" s="23">
        <v>660</v>
      </c>
    </row>
    <row r="40" spans="1:4" ht="17.25" customHeight="1">
      <c r="A40" s="33">
        <v>9793</v>
      </c>
      <c r="B40" s="34" t="s">
        <v>60</v>
      </c>
      <c r="C40" s="24">
        <v>1</v>
      </c>
      <c r="D40" s="23">
        <v>4</v>
      </c>
    </row>
    <row r="41" spans="1:4" ht="17.25" customHeight="1">
      <c r="A41" s="33">
        <v>20036</v>
      </c>
      <c r="B41" s="34" t="s">
        <v>70</v>
      </c>
      <c r="C41" s="24">
        <v>1</v>
      </c>
      <c r="D41" s="23">
        <v>87500</v>
      </c>
    </row>
    <row r="42" spans="1:4" ht="17.25" customHeight="1">
      <c r="A42" s="33">
        <v>756</v>
      </c>
      <c r="B42" s="34" t="s">
        <v>6</v>
      </c>
      <c r="C42" s="24">
        <v>0</v>
      </c>
      <c r="D42" s="23">
        <v>0</v>
      </c>
    </row>
    <row r="43" spans="1:4" ht="16.5" customHeight="1">
      <c r="A43" s="33">
        <v>2743</v>
      </c>
      <c r="B43" s="34" t="s">
        <v>57</v>
      </c>
      <c r="C43" s="24">
        <v>0</v>
      </c>
      <c r="D43" s="23">
        <v>0</v>
      </c>
    </row>
    <row r="44" spans="1:4" ht="16.5" customHeight="1">
      <c r="A44" s="33">
        <v>2786</v>
      </c>
      <c r="B44" s="34" t="s">
        <v>61</v>
      </c>
      <c r="C44" s="24">
        <v>0</v>
      </c>
      <c r="D44" s="23">
        <v>0</v>
      </c>
    </row>
    <row r="45" spans="1:4" ht="15.75">
      <c r="A45" s="33">
        <v>4730</v>
      </c>
      <c r="B45" s="34" t="s">
        <v>64</v>
      </c>
      <c r="C45" s="59">
        <v>0</v>
      </c>
      <c r="D45" s="60">
        <v>0</v>
      </c>
    </row>
    <row r="46" spans="1:4" ht="16.5" customHeight="1">
      <c r="A46" s="33">
        <v>5792</v>
      </c>
      <c r="B46" s="34" t="s">
        <v>16</v>
      </c>
      <c r="C46" s="59">
        <v>0</v>
      </c>
      <c r="D46" s="60">
        <v>0</v>
      </c>
    </row>
    <row r="47" spans="1:4" ht="16.5" customHeight="1" thickBot="1">
      <c r="A47" s="35">
        <v>14760</v>
      </c>
      <c r="B47" s="36" t="s">
        <v>59</v>
      </c>
      <c r="C47" s="64">
        <v>0</v>
      </c>
      <c r="D47" s="65">
        <v>0</v>
      </c>
    </row>
    <row r="48" spans="3:4" ht="12.75">
      <c r="C48" s="66"/>
      <c r="D48" s="66"/>
    </row>
  </sheetData>
  <mergeCells count="1">
    <mergeCell ref="A1:D1"/>
  </mergeCells>
  <printOptions horizontalCentered="1"/>
  <pageMargins left="0" right="0" top="0.7874015748031497" bottom="0.5905511811023623" header="0.5118110236220472" footer="0.5118110236220472"/>
  <pageSetup horizontalDpi="600" verticalDpi="600" orientation="portrait" paperSize="9" scale="85" r:id="rId1"/>
  <headerFooter alignWithMargins="0">
    <oddHeader>&amp;LMinisterstvo financí
Ústřední finanční a daňové ředitelství</oddHeader>
    <oddFooter>&amp;RZpracoval: odd. 473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52"/>
  <sheetViews>
    <sheetView showGridLines="0" workbookViewId="0" topLeftCell="A1">
      <pane xSplit="1" ySplit="1" topLeftCell="X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C29" sqref="AC29"/>
    </sheetView>
  </sheetViews>
  <sheetFormatPr defaultColWidth="9.140625" defaultRowHeight="12.75"/>
  <cols>
    <col min="1" max="1" width="9.57421875" style="37" customWidth="1"/>
    <col min="2" max="2" width="65.00390625" style="37" customWidth="1"/>
    <col min="3" max="3" width="15.7109375" style="2" customWidth="1"/>
    <col min="4" max="5" width="17.421875" style="2" customWidth="1"/>
    <col min="6" max="6" width="16.421875" style="2" customWidth="1"/>
    <col min="7" max="7" width="16.140625" style="2" customWidth="1"/>
    <col min="8" max="26" width="17.421875" style="2" customWidth="1"/>
    <col min="27" max="27" width="15.140625" style="2" customWidth="1"/>
    <col min="28" max="28" width="17.57421875" style="2" customWidth="1"/>
    <col min="29" max="16384" width="9.140625" style="2" customWidth="1"/>
  </cols>
  <sheetData>
    <row r="1" spans="1:2" s="5" customFormat="1" ht="40.5" customHeight="1" thickBot="1">
      <c r="A1" s="73" t="s">
        <v>65</v>
      </c>
      <c r="B1" s="73"/>
    </row>
    <row r="2" spans="1:28" ht="26.25" customHeight="1" thickBot="1">
      <c r="A2" s="74" t="s">
        <v>0</v>
      </c>
      <c r="B2" s="76" t="s">
        <v>1</v>
      </c>
      <c r="C2" s="80">
        <v>40209</v>
      </c>
      <c r="D2" s="81"/>
      <c r="E2" s="71">
        <v>40237</v>
      </c>
      <c r="F2" s="72"/>
      <c r="G2" s="71">
        <v>40268</v>
      </c>
      <c r="H2" s="72"/>
      <c r="I2" s="71">
        <v>40298</v>
      </c>
      <c r="J2" s="72"/>
      <c r="K2" s="71">
        <v>40329</v>
      </c>
      <c r="L2" s="72"/>
      <c r="M2" s="71">
        <v>40330</v>
      </c>
      <c r="N2" s="72"/>
      <c r="O2" s="71">
        <v>40390</v>
      </c>
      <c r="P2" s="72"/>
      <c r="Q2" s="71">
        <v>40391</v>
      </c>
      <c r="R2" s="72"/>
      <c r="S2" s="71">
        <v>40422</v>
      </c>
      <c r="T2" s="72"/>
      <c r="U2" s="71">
        <v>40482</v>
      </c>
      <c r="V2" s="72"/>
      <c r="W2" s="71">
        <v>40512</v>
      </c>
      <c r="X2" s="72"/>
      <c r="Y2" s="71">
        <v>40513</v>
      </c>
      <c r="Z2" s="72"/>
      <c r="AA2" s="71" t="s">
        <v>66</v>
      </c>
      <c r="AB2" s="82"/>
    </row>
    <row r="3" spans="1:28" ht="24" customHeight="1" thickBot="1">
      <c r="A3" s="75"/>
      <c r="B3" s="77"/>
      <c r="C3" s="42" t="s">
        <v>36</v>
      </c>
      <c r="D3" s="43" t="s">
        <v>58</v>
      </c>
      <c r="E3" s="49" t="s">
        <v>36</v>
      </c>
      <c r="F3" s="50" t="s">
        <v>58</v>
      </c>
      <c r="G3" s="42" t="s">
        <v>36</v>
      </c>
      <c r="H3" s="43" t="s">
        <v>58</v>
      </c>
      <c r="I3" s="42" t="s">
        <v>36</v>
      </c>
      <c r="J3" s="43" t="s">
        <v>58</v>
      </c>
      <c r="K3" s="42" t="s">
        <v>36</v>
      </c>
      <c r="L3" s="43" t="s">
        <v>58</v>
      </c>
      <c r="M3" s="42" t="s">
        <v>36</v>
      </c>
      <c r="N3" s="43" t="s">
        <v>58</v>
      </c>
      <c r="O3" s="42" t="s">
        <v>36</v>
      </c>
      <c r="P3" s="43" t="s">
        <v>58</v>
      </c>
      <c r="Q3" s="42" t="s">
        <v>36</v>
      </c>
      <c r="R3" s="43" t="s">
        <v>58</v>
      </c>
      <c r="S3" s="42" t="s">
        <v>36</v>
      </c>
      <c r="T3" s="43" t="s">
        <v>58</v>
      </c>
      <c r="U3" s="42" t="s">
        <v>36</v>
      </c>
      <c r="V3" s="43" t="s">
        <v>58</v>
      </c>
      <c r="W3" s="42" t="s">
        <v>36</v>
      </c>
      <c r="X3" s="43" t="s">
        <v>58</v>
      </c>
      <c r="Y3" s="42" t="s">
        <v>36</v>
      </c>
      <c r="Z3" s="43" t="s">
        <v>58</v>
      </c>
      <c r="AA3" s="14" t="s">
        <v>36</v>
      </c>
      <c r="AB3" s="38" t="s">
        <v>58</v>
      </c>
    </row>
    <row r="4" spans="1:28" ht="15.75">
      <c r="A4" s="28">
        <v>609</v>
      </c>
      <c r="B4" s="29" t="s">
        <v>54</v>
      </c>
      <c r="C4" s="21">
        <v>2</v>
      </c>
      <c r="D4" s="46">
        <v>3</v>
      </c>
      <c r="E4" s="53">
        <v>0</v>
      </c>
      <c r="F4" s="54">
        <v>0</v>
      </c>
      <c r="G4" s="55">
        <v>0</v>
      </c>
      <c r="H4" s="55">
        <v>0</v>
      </c>
      <c r="I4" s="55">
        <v>1</v>
      </c>
      <c r="J4" s="55">
        <v>1</v>
      </c>
      <c r="K4" s="55">
        <v>1</v>
      </c>
      <c r="L4" s="55">
        <v>1</v>
      </c>
      <c r="M4" s="55">
        <v>0</v>
      </c>
      <c r="N4" s="55">
        <v>0</v>
      </c>
      <c r="O4" s="55">
        <v>0</v>
      </c>
      <c r="P4" s="55">
        <v>0</v>
      </c>
      <c r="Q4" s="55">
        <v>2</v>
      </c>
      <c r="R4" s="55">
        <v>523</v>
      </c>
      <c r="S4" s="55">
        <v>1</v>
      </c>
      <c r="T4" s="55">
        <v>76</v>
      </c>
      <c r="U4" s="55">
        <v>0</v>
      </c>
      <c r="V4" s="55">
        <v>0</v>
      </c>
      <c r="W4" s="55">
        <v>2</v>
      </c>
      <c r="X4" s="55">
        <v>229</v>
      </c>
      <c r="Y4" s="55">
        <v>1</v>
      </c>
      <c r="Z4" s="55">
        <v>104</v>
      </c>
      <c r="AA4" s="24">
        <f>C4+E4+G4+I4+K4+M4+O4+Q4+S4+U4+W4+Y4</f>
        <v>10</v>
      </c>
      <c r="AB4" s="23">
        <f>D4+F4+H4+J4+L4+N4+P4+R4+T4+V4+X4+Z4</f>
        <v>937</v>
      </c>
    </row>
    <row r="5" spans="1:28" ht="15.75">
      <c r="A5" s="30">
        <v>617</v>
      </c>
      <c r="B5" s="31" t="s">
        <v>53</v>
      </c>
      <c r="C5" s="21">
        <v>0</v>
      </c>
      <c r="D5" s="46">
        <v>0</v>
      </c>
      <c r="E5" s="17">
        <v>0</v>
      </c>
      <c r="F5" s="18">
        <v>0</v>
      </c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  <c r="Q5" s="55">
        <v>1</v>
      </c>
      <c r="R5" s="55">
        <v>92</v>
      </c>
      <c r="S5" s="55">
        <v>0</v>
      </c>
      <c r="T5" s="55">
        <v>0</v>
      </c>
      <c r="U5" s="55">
        <v>0</v>
      </c>
      <c r="V5" s="55">
        <v>0</v>
      </c>
      <c r="W5" s="55">
        <v>0</v>
      </c>
      <c r="X5" s="55">
        <v>0</v>
      </c>
      <c r="Y5" s="55">
        <v>0</v>
      </c>
      <c r="Z5" s="55">
        <v>0</v>
      </c>
      <c r="AA5" s="24">
        <f aca="true" t="shared" si="0" ref="AA5:AA48">C5+E5+G5+I5+K5+M5+O5+Q5+S5+U5+W5+Y5</f>
        <v>1</v>
      </c>
      <c r="AB5" s="23">
        <f aca="true" t="shared" si="1" ref="AB5:AB48">D5+F5+H5+J5+L5+N5+P5+R5+T5+V5+X5+Z5</f>
        <v>92</v>
      </c>
    </row>
    <row r="6" spans="1:28" ht="15.75">
      <c r="A6" s="30">
        <v>625</v>
      </c>
      <c r="B6" s="31" t="s">
        <v>56</v>
      </c>
      <c r="C6" s="21">
        <v>2</v>
      </c>
      <c r="D6" s="46">
        <v>13282</v>
      </c>
      <c r="E6" s="17">
        <v>3</v>
      </c>
      <c r="F6" s="18">
        <v>8271</v>
      </c>
      <c r="G6" s="55">
        <v>3</v>
      </c>
      <c r="H6" s="55">
        <v>45874</v>
      </c>
      <c r="I6" s="55">
        <v>2</v>
      </c>
      <c r="J6" s="55">
        <v>9269</v>
      </c>
      <c r="K6" s="55">
        <v>2</v>
      </c>
      <c r="L6" s="55">
        <v>1888</v>
      </c>
      <c r="M6" s="55">
        <v>3</v>
      </c>
      <c r="N6" s="55">
        <v>6576</v>
      </c>
      <c r="O6" s="55">
        <v>4</v>
      </c>
      <c r="P6" s="55">
        <v>6097</v>
      </c>
      <c r="Q6" s="55">
        <v>1</v>
      </c>
      <c r="R6" s="55">
        <v>5330</v>
      </c>
      <c r="S6" s="55">
        <v>3</v>
      </c>
      <c r="T6" s="55">
        <v>8141</v>
      </c>
      <c r="U6" s="55">
        <v>6</v>
      </c>
      <c r="V6" s="55">
        <v>39079</v>
      </c>
      <c r="W6" s="55">
        <v>7</v>
      </c>
      <c r="X6" s="55">
        <v>36999</v>
      </c>
      <c r="Y6" s="55">
        <v>5</v>
      </c>
      <c r="Z6" s="55">
        <v>21890</v>
      </c>
      <c r="AA6" s="24">
        <f t="shared" si="0"/>
        <v>41</v>
      </c>
      <c r="AB6" s="23">
        <f t="shared" si="1"/>
        <v>202696</v>
      </c>
    </row>
    <row r="7" spans="1:28" ht="15.75">
      <c r="A7" s="32">
        <v>705</v>
      </c>
      <c r="B7" s="31" t="s">
        <v>2</v>
      </c>
      <c r="C7" s="21">
        <v>10909</v>
      </c>
      <c r="D7" s="46">
        <v>171776406</v>
      </c>
      <c r="E7" s="17">
        <v>2185</v>
      </c>
      <c r="F7" s="18">
        <v>27844226</v>
      </c>
      <c r="G7" s="55">
        <v>1789</v>
      </c>
      <c r="H7" s="55">
        <v>19327579</v>
      </c>
      <c r="I7" s="55">
        <v>8497</v>
      </c>
      <c r="J7" s="55">
        <v>100827058</v>
      </c>
      <c r="K7" s="55">
        <v>1992</v>
      </c>
      <c r="L7" s="55">
        <v>26154966</v>
      </c>
      <c r="M7" s="55">
        <v>1745</v>
      </c>
      <c r="N7" s="55">
        <v>25550358</v>
      </c>
      <c r="O7" s="55">
        <v>9296</v>
      </c>
      <c r="P7" s="55">
        <v>126822577</v>
      </c>
      <c r="Q7" s="55">
        <v>2013</v>
      </c>
      <c r="R7" s="55">
        <v>26000675</v>
      </c>
      <c r="S7" s="55">
        <v>1497</v>
      </c>
      <c r="T7" s="55">
        <v>19016496</v>
      </c>
      <c r="U7" s="55">
        <v>8562</v>
      </c>
      <c r="V7" s="55">
        <v>117451763</v>
      </c>
      <c r="W7" s="55">
        <v>2155</v>
      </c>
      <c r="X7" s="55">
        <v>29371438</v>
      </c>
      <c r="Y7" s="55">
        <v>2816</v>
      </c>
      <c r="Z7" s="55">
        <v>50132912</v>
      </c>
      <c r="AA7" s="24">
        <f t="shared" si="0"/>
        <v>53456</v>
      </c>
      <c r="AB7" s="23">
        <f t="shared" si="1"/>
        <v>740276454</v>
      </c>
    </row>
    <row r="8" spans="1:28" ht="15.75">
      <c r="A8" s="33">
        <v>713</v>
      </c>
      <c r="B8" s="34" t="s">
        <v>3</v>
      </c>
      <c r="C8" s="17">
        <v>603</v>
      </c>
      <c r="D8" s="47">
        <v>2232654</v>
      </c>
      <c r="E8" s="17">
        <v>552</v>
      </c>
      <c r="F8" s="18">
        <v>1479709</v>
      </c>
      <c r="G8" s="55">
        <v>637</v>
      </c>
      <c r="H8" s="55">
        <v>2369438</v>
      </c>
      <c r="I8" s="55">
        <v>504</v>
      </c>
      <c r="J8" s="55">
        <v>1870109</v>
      </c>
      <c r="K8" s="55">
        <v>466</v>
      </c>
      <c r="L8" s="55">
        <v>1843999</v>
      </c>
      <c r="M8" s="55">
        <v>488</v>
      </c>
      <c r="N8" s="55">
        <v>1857166</v>
      </c>
      <c r="O8" s="55">
        <v>504</v>
      </c>
      <c r="P8" s="55">
        <v>2451262</v>
      </c>
      <c r="Q8" s="55">
        <v>490</v>
      </c>
      <c r="R8" s="55">
        <v>2062959</v>
      </c>
      <c r="S8" s="55">
        <v>501</v>
      </c>
      <c r="T8" s="55">
        <v>1916044</v>
      </c>
      <c r="U8" s="55">
        <v>468</v>
      </c>
      <c r="V8" s="55">
        <v>1645371</v>
      </c>
      <c r="W8" s="55">
        <v>484</v>
      </c>
      <c r="X8" s="55">
        <v>1627215</v>
      </c>
      <c r="Y8" s="55">
        <v>729</v>
      </c>
      <c r="Z8" s="55">
        <v>3229241</v>
      </c>
      <c r="AA8" s="24">
        <f t="shared" si="0"/>
        <v>6426</v>
      </c>
      <c r="AB8" s="23">
        <f t="shared" si="1"/>
        <v>24585167</v>
      </c>
    </row>
    <row r="9" spans="1:28" ht="15.75">
      <c r="A9" s="33">
        <v>721</v>
      </c>
      <c r="B9" s="34" t="s">
        <v>4</v>
      </c>
      <c r="C9" s="17">
        <v>1448</v>
      </c>
      <c r="D9" s="47">
        <v>8039268</v>
      </c>
      <c r="E9" s="17">
        <v>2481</v>
      </c>
      <c r="F9" s="18">
        <v>13282306</v>
      </c>
      <c r="G9" s="55">
        <v>18431</v>
      </c>
      <c r="H9" s="55">
        <v>131445347</v>
      </c>
      <c r="I9" s="55">
        <v>2682</v>
      </c>
      <c r="J9" s="55">
        <v>14359500</v>
      </c>
      <c r="K9" s="55">
        <v>1726</v>
      </c>
      <c r="L9" s="55">
        <v>9535999</v>
      </c>
      <c r="M9" s="55">
        <v>2680</v>
      </c>
      <c r="N9" s="55">
        <v>38187961</v>
      </c>
      <c r="O9" s="55">
        <v>1477</v>
      </c>
      <c r="P9" s="55">
        <v>13416164</v>
      </c>
      <c r="Q9" s="55">
        <v>1207</v>
      </c>
      <c r="R9" s="55">
        <v>6555018</v>
      </c>
      <c r="S9" s="55">
        <v>1273</v>
      </c>
      <c r="T9" s="55">
        <v>11881534</v>
      </c>
      <c r="U9" s="55">
        <v>1310</v>
      </c>
      <c r="V9" s="55">
        <v>7428324</v>
      </c>
      <c r="W9" s="55">
        <v>1242</v>
      </c>
      <c r="X9" s="55">
        <v>7253066</v>
      </c>
      <c r="Y9" s="55">
        <v>2307</v>
      </c>
      <c r="Z9" s="55">
        <v>28581307</v>
      </c>
      <c r="AA9" s="24">
        <f t="shared" si="0"/>
        <v>38264</v>
      </c>
      <c r="AB9" s="23">
        <f t="shared" si="1"/>
        <v>289965794</v>
      </c>
    </row>
    <row r="10" spans="1:28" ht="15.75">
      <c r="A10" s="33">
        <v>748</v>
      </c>
      <c r="B10" s="34" t="s">
        <v>5</v>
      </c>
      <c r="C10" s="17">
        <v>7767</v>
      </c>
      <c r="D10" s="47">
        <v>14056763</v>
      </c>
      <c r="E10" s="17">
        <v>3866</v>
      </c>
      <c r="F10" s="18">
        <v>7612372</v>
      </c>
      <c r="G10" s="55">
        <v>2753</v>
      </c>
      <c r="H10" s="55">
        <v>5706988</v>
      </c>
      <c r="I10" s="55">
        <v>9225</v>
      </c>
      <c r="J10" s="55">
        <v>16311979</v>
      </c>
      <c r="K10" s="55">
        <v>1301</v>
      </c>
      <c r="L10" s="55">
        <v>2547144</v>
      </c>
      <c r="M10" s="55">
        <v>1425</v>
      </c>
      <c r="N10" s="55">
        <v>2114908</v>
      </c>
      <c r="O10" s="55">
        <v>5816</v>
      </c>
      <c r="P10" s="55">
        <v>8706186</v>
      </c>
      <c r="Q10" s="55">
        <v>889</v>
      </c>
      <c r="R10" s="55">
        <v>1431078</v>
      </c>
      <c r="S10" s="55">
        <v>1135</v>
      </c>
      <c r="T10" s="55">
        <v>1792240</v>
      </c>
      <c r="U10" s="55">
        <v>5779</v>
      </c>
      <c r="V10" s="55">
        <v>8640414</v>
      </c>
      <c r="W10" s="55">
        <v>1169</v>
      </c>
      <c r="X10" s="55">
        <v>1813909</v>
      </c>
      <c r="Y10" s="55">
        <v>7609</v>
      </c>
      <c r="Z10" s="55">
        <v>13613108</v>
      </c>
      <c r="AA10" s="24">
        <f t="shared" si="0"/>
        <v>48734</v>
      </c>
      <c r="AB10" s="23">
        <f t="shared" si="1"/>
        <v>84347089</v>
      </c>
    </row>
    <row r="11" spans="1:28" ht="15.75">
      <c r="A11" s="33">
        <v>756</v>
      </c>
      <c r="B11" s="34" t="s">
        <v>6</v>
      </c>
      <c r="C11" s="17">
        <v>0</v>
      </c>
      <c r="D11" s="47">
        <v>0</v>
      </c>
      <c r="E11" s="17">
        <v>0</v>
      </c>
      <c r="F11" s="18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24">
        <f t="shared" si="0"/>
        <v>0</v>
      </c>
      <c r="AB11" s="23">
        <f t="shared" si="1"/>
        <v>0</v>
      </c>
    </row>
    <row r="12" spans="1:28" ht="15.75">
      <c r="A12" s="33">
        <v>780</v>
      </c>
      <c r="B12" s="34" t="s">
        <v>7</v>
      </c>
      <c r="C12" s="17">
        <v>2</v>
      </c>
      <c r="D12" s="47">
        <v>10437</v>
      </c>
      <c r="E12" s="17">
        <v>0</v>
      </c>
      <c r="F12" s="18">
        <v>0</v>
      </c>
      <c r="G12" s="55">
        <v>3</v>
      </c>
      <c r="H12" s="55">
        <v>12262</v>
      </c>
      <c r="I12" s="55">
        <v>3</v>
      </c>
      <c r="J12" s="55">
        <v>16335</v>
      </c>
      <c r="K12" s="55">
        <v>7</v>
      </c>
      <c r="L12" s="55">
        <v>15802</v>
      </c>
      <c r="M12" s="55">
        <v>3</v>
      </c>
      <c r="N12" s="55">
        <v>2316</v>
      </c>
      <c r="O12" s="55">
        <v>5</v>
      </c>
      <c r="P12" s="55">
        <v>13842</v>
      </c>
      <c r="Q12" s="55">
        <v>4</v>
      </c>
      <c r="R12" s="55">
        <v>1472</v>
      </c>
      <c r="S12" s="55">
        <v>3</v>
      </c>
      <c r="T12" s="55">
        <v>6014</v>
      </c>
      <c r="U12" s="55">
        <v>4</v>
      </c>
      <c r="V12" s="55">
        <v>15575</v>
      </c>
      <c r="W12" s="55">
        <v>2</v>
      </c>
      <c r="X12" s="55">
        <v>399</v>
      </c>
      <c r="Y12" s="55">
        <v>4</v>
      </c>
      <c r="Z12" s="55">
        <v>5477</v>
      </c>
      <c r="AA12" s="24">
        <f t="shared" si="0"/>
        <v>40</v>
      </c>
      <c r="AB12" s="23">
        <f t="shared" si="1"/>
        <v>99931</v>
      </c>
    </row>
    <row r="13" spans="1:28" ht="15.75">
      <c r="A13" s="33">
        <v>799</v>
      </c>
      <c r="B13" s="34" t="s">
        <v>8</v>
      </c>
      <c r="C13" s="17">
        <v>13</v>
      </c>
      <c r="D13" s="47">
        <v>12940</v>
      </c>
      <c r="E13" s="17">
        <v>14</v>
      </c>
      <c r="F13" s="18">
        <v>357845</v>
      </c>
      <c r="G13" s="55">
        <v>9</v>
      </c>
      <c r="H13" s="55">
        <v>23840</v>
      </c>
      <c r="I13" s="55">
        <v>8</v>
      </c>
      <c r="J13" s="55">
        <v>88768</v>
      </c>
      <c r="K13" s="55">
        <v>6</v>
      </c>
      <c r="L13" s="55">
        <v>33557</v>
      </c>
      <c r="M13" s="55">
        <v>4</v>
      </c>
      <c r="N13" s="55">
        <v>280731</v>
      </c>
      <c r="O13" s="55">
        <v>5</v>
      </c>
      <c r="P13" s="55">
        <v>112792</v>
      </c>
      <c r="Q13" s="55">
        <v>11</v>
      </c>
      <c r="R13" s="55">
        <v>342399</v>
      </c>
      <c r="S13" s="55">
        <v>9</v>
      </c>
      <c r="T13" s="55">
        <v>943082</v>
      </c>
      <c r="U13" s="55">
        <v>9</v>
      </c>
      <c r="V13" s="55">
        <v>551802</v>
      </c>
      <c r="W13" s="55">
        <v>9</v>
      </c>
      <c r="X13" s="55">
        <v>627527</v>
      </c>
      <c r="Y13" s="55">
        <v>12</v>
      </c>
      <c r="Z13" s="55">
        <v>544966</v>
      </c>
      <c r="AA13" s="24">
        <f t="shared" si="0"/>
        <v>109</v>
      </c>
      <c r="AB13" s="23">
        <f t="shared" si="1"/>
        <v>3920249</v>
      </c>
    </row>
    <row r="14" spans="1:28" ht="15.75">
      <c r="A14" s="33">
        <v>2743</v>
      </c>
      <c r="B14" s="34" t="s">
        <v>57</v>
      </c>
      <c r="C14" s="17">
        <v>0</v>
      </c>
      <c r="D14" s="47">
        <v>0</v>
      </c>
      <c r="E14" s="17">
        <v>0</v>
      </c>
      <c r="F14" s="18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24">
        <f t="shared" si="0"/>
        <v>0</v>
      </c>
      <c r="AB14" s="23">
        <f t="shared" si="1"/>
        <v>0</v>
      </c>
    </row>
    <row r="15" spans="1:28" ht="15.75">
      <c r="A15" s="33">
        <v>2751</v>
      </c>
      <c r="B15" s="34" t="s">
        <v>71</v>
      </c>
      <c r="C15" s="17">
        <v>0</v>
      </c>
      <c r="D15" s="47">
        <v>0</v>
      </c>
      <c r="E15" s="17">
        <v>0</v>
      </c>
      <c r="F15" s="18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1</v>
      </c>
      <c r="X15" s="55">
        <v>10000</v>
      </c>
      <c r="Y15" s="55">
        <v>1</v>
      </c>
      <c r="Z15" s="55">
        <v>10000</v>
      </c>
      <c r="AA15" s="24">
        <f t="shared" si="0"/>
        <v>2</v>
      </c>
      <c r="AB15" s="23">
        <f t="shared" si="1"/>
        <v>20000</v>
      </c>
    </row>
    <row r="16" spans="1:28" ht="15.75">
      <c r="A16" s="33">
        <v>2786</v>
      </c>
      <c r="B16" s="34" t="s">
        <v>61</v>
      </c>
      <c r="C16" s="17">
        <v>0</v>
      </c>
      <c r="D16" s="47">
        <v>0</v>
      </c>
      <c r="E16" s="17">
        <v>0</v>
      </c>
      <c r="F16" s="18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24">
        <f t="shared" si="0"/>
        <v>0</v>
      </c>
      <c r="AB16" s="23">
        <f t="shared" si="1"/>
        <v>0</v>
      </c>
    </row>
    <row r="17" spans="1:28" ht="15.75">
      <c r="A17" s="33">
        <v>3711</v>
      </c>
      <c r="B17" s="34" t="s">
        <v>9</v>
      </c>
      <c r="C17" s="17">
        <v>13</v>
      </c>
      <c r="D17" s="47">
        <v>19930</v>
      </c>
      <c r="E17" s="17">
        <v>19</v>
      </c>
      <c r="F17" s="18">
        <v>12450</v>
      </c>
      <c r="G17" s="55">
        <v>18</v>
      </c>
      <c r="H17" s="55">
        <v>10970</v>
      </c>
      <c r="I17" s="55">
        <v>24</v>
      </c>
      <c r="J17" s="55">
        <v>11320</v>
      </c>
      <c r="K17" s="55">
        <v>12</v>
      </c>
      <c r="L17" s="55">
        <v>8100</v>
      </c>
      <c r="M17" s="55">
        <v>15</v>
      </c>
      <c r="N17" s="55">
        <v>6200</v>
      </c>
      <c r="O17" s="55">
        <v>14</v>
      </c>
      <c r="P17" s="55">
        <v>6490</v>
      </c>
      <c r="Q17" s="55">
        <v>16</v>
      </c>
      <c r="R17" s="55">
        <v>7924</v>
      </c>
      <c r="S17" s="55">
        <v>14</v>
      </c>
      <c r="T17" s="55">
        <v>6315</v>
      </c>
      <c r="U17" s="55">
        <v>21</v>
      </c>
      <c r="V17" s="55">
        <v>11675</v>
      </c>
      <c r="W17" s="55">
        <v>18</v>
      </c>
      <c r="X17" s="55">
        <v>10115</v>
      </c>
      <c r="Y17" s="55">
        <v>52</v>
      </c>
      <c r="Z17" s="55">
        <v>49595</v>
      </c>
      <c r="AA17" s="24">
        <f t="shared" si="0"/>
        <v>236</v>
      </c>
      <c r="AB17" s="23">
        <f t="shared" si="1"/>
        <v>161084</v>
      </c>
    </row>
    <row r="18" spans="1:28" ht="15.75">
      <c r="A18" s="33">
        <v>3746</v>
      </c>
      <c r="B18" s="34" t="s">
        <v>10</v>
      </c>
      <c r="C18" s="17">
        <v>84</v>
      </c>
      <c r="D18" s="47">
        <v>1009200</v>
      </c>
      <c r="E18" s="17">
        <v>96</v>
      </c>
      <c r="F18" s="18">
        <v>1456700</v>
      </c>
      <c r="G18" s="55">
        <v>137</v>
      </c>
      <c r="H18" s="55">
        <v>2673500</v>
      </c>
      <c r="I18" s="55">
        <v>126</v>
      </c>
      <c r="J18" s="55">
        <v>3035200</v>
      </c>
      <c r="K18" s="55">
        <v>115</v>
      </c>
      <c r="L18" s="55">
        <v>2749700</v>
      </c>
      <c r="M18" s="55">
        <v>123</v>
      </c>
      <c r="N18" s="55">
        <v>2999000</v>
      </c>
      <c r="O18" s="55">
        <v>111</v>
      </c>
      <c r="P18" s="55">
        <v>2901300</v>
      </c>
      <c r="Q18" s="55">
        <v>120</v>
      </c>
      <c r="R18" s="55">
        <v>2396000</v>
      </c>
      <c r="S18" s="55">
        <v>111</v>
      </c>
      <c r="T18" s="55">
        <v>2157000</v>
      </c>
      <c r="U18" s="55">
        <v>111</v>
      </c>
      <c r="V18" s="55">
        <v>2683310</v>
      </c>
      <c r="W18" s="55">
        <v>118</v>
      </c>
      <c r="X18" s="55">
        <v>2797200</v>
      </c>
      <c r="Y18" s="55">
        <v>105</v>
      </c>
      <c r="Z18" s="55">
        <v>3475390</v>
      </c>
      <c r="AA18" s="24">
        <f t="shared" si="0"/>
        <v>1357</v>
      </c>
      <c r="AB18" s="23">
        <f t="shared" si="1"/>
        <v>30333500</v>
      </c>
    </row>
    <row r="19" spans="1:28" ht="15.75">
      <c r="A19" s="33">
        <v>4706</v>
      </c>
      <c r="B19" s="34" t="s">
        <v>11</v>
      </c>
      <c r="C19" s="17">
        <v>28</v>
      </c>
      <c r="D19" s="47">
        <v>32727</v>
      </c>
      <c r="E19" s="17">
        <v>47</v>
      </c>
      <c r="F19" s="18">
        <v>89724</v>
      </c>
      <c r="G19" s="55">
        <v>42</v>
      </c>
      <c r="H19" s="55">
        <v>46886</v>
      </c>
      <c r="I19" s="55">
        <v>44</v>
      </c>
      <c r="J19" s="55">
        <v>56941</v>
      </c>
      <c r="K19" s="55">
        <v>40</v>
      </c>
      <c r="L19" s="55">
        <v>63096</v>
      </c>
      <c r="M19" s="55">
        <v>45</v>
      </c>
      <c r="N19" s="55">
        <v>50476</v>
      </c>
      <c r="O19" s="55">
        <v>36</v>
      </c>
      <c r="P19" s="55">
        <v>58150</v>
      </c>
      <c r="Q19" s="55">
        <v>32</v>
      </c>
      <c r="R19" s="55">
        <v>50019</v>
      </c>
      <c r="S19" s="55">
        <v>40</v>
      </c>
      <c r="T19" s="55">
        <v>70890</v>
      </c>
      <c r="U19" s="55">
        <v>51</v>
      </c>
      <c r="V19" s="55">
        <v>95959</v>
      </c>
      <c r="W19" s="55">
        <v>51</v>
      </c>
      <c r="X19" s="55">
        <v>75817</v>
      </c>
      <c r="Y19" s="55">
        <v>59</v>
      </c>
      <c r="Z19" s="55">
        <v>79063</v>
      </c>
      <c r="AA19" s="24">
        <f t="shared" si="0"/>
        <v>515</v>
      </c>
      <c r="AB19" s="23">
        <f t="shared" si="1"/>
        <v>769748</v>
      </c>
    </row>
    <row r="20" spans="1:28" ht="15.75">
      <c r="A20" s="33">
        <v>4730</v>
      </c>
      <c r="B20" s="34" t="s">
        <v>64</v>
      </c>
      <c r="C20" s="17">
        <v>0</v>
      </c>
      <c r="D20" s="47">
        <v>0</v>
      </c>
      <c r="E20" s="17">
        <v>0</v>
      </c>
      <c r="F20" s="18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24">
        <f t="shared" si="0"/>
        <v>0</v>
      </c>
      <c r="AB20" s="23">
        <f t="shared" si="1"/>
        <v>0</v>
      </c>
    </row>
    <row r="21" spans="1:28" ht="15.75">
      <c r="A21" s="33">
        <v>4757</v>
      </c>
      <c r="B21" s="34" t="s">
        <v>12</v>
      </c>
      <c r="C21" s="17">
        <v>0</v>
      </c>
      <c r="D21" s="47">
        <v>0</v>
      </c>
      <c r="E21" s="17">
        <v>0</v>
      </c>
      <c r="F21" s="18">
        <v>0</v>
      </c>
      <c r="G21" s="55">
        <v>1</v>
      </c>
      <c r="H21" s="55">
        <v>3240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1</v>
      </c>
      <c r="Z21" s="55">
        <v>7073</v>
      </c>
      <c r="AA21" s="24">
        <f t="shared" si="0"/>
        <v>2</v>
      </c>
      <c r="AB21" s="23">
        <f t="shared" si="1"/>
        <v>10313</v>
      </c>
    </row>
    <row r="22" spans="1:28" ht="15.75">
      <c r="A22" s="33">
        <v>4765</v>
      </c>
      <c r="B22" s="34" t="s">
        <v>13</v>
      </c>
      <c r="C22" s="17">
        <v>15</v>
      </c>
      <c r="D22" s="47">
        <v>78538</v>
      </c>
      <c r="E22" s="17">
        <v>22</v>
      </c>
      <c r="F22" s="18">
        <v>163919</v>
      </c>
      <c r="G22" s="55">
        <v>20</v>
      </c>
      <c r="H22" s="55">
        <v>76804</v>
      </c>
      <c r="I22" s="55">
        <v>21</v>
      </c>
      <c r="J22" s="55">
        <v>120789</v>
      </c>
      <c r="K22" s="55">
        <v>25</v>
      </c>
      <c r="L22" s="55">
        <v>287863</v>
      </c>
      <c r="M22" s="55">
        <v>26</v>
      </c>
      <c r="N22" s="55">
        <v>140607</v>
      </c>
      <c r="O22" s="55">
        <v>30</v>
      </c>
      <c r="P22" s="55">
        <v>166624</v>
      </c>
      <c r="Q22" s="55">
        <v>29</v>
      </c>
      <c r="R22" s="55">
        <v>220965</v>
      </c>
      <c r="S22" s="55">
        <v>32</v>
      </c>
      <c r="T22" s="55">
        <v>458757</v>
      </c>
      <c r="U22" s="55">
        <v>39</v>
      </c>
      <c r="V22" s="55">
        <v>129914</v>
      </c>
      <c r="W22" s="55">
        <v>34</v>
      </c>
      <c r="X22" s="55">
        <v>247775</v>
      </c>
      <c r="Y22" s="55">
        <v>27</v>
      </c>
      <c r="Z22" s="55">
        <v>111472</v>
      </c>
      <c r="AA22" s="24">
        <f t="shared" si="0"/>
        <v>320</v>
      </c>
      <c r="AB22" s="23">
        <f t="shared" si="1"/>
        <v>2204027</v>
      </c>
    </row>
    <row r="23" spans="1:28" ht="15.75">
      <c r="A23" s="33">
        <v>4773</v>
      </c>
      <c r="B23" s="34" t="s">
        <v>14</v>
      </c>
      <c r="C23" s="17">
        <v>8</v>
      </c>
      <c r="D23" s="47">
        <v>321540</v>
      </c>
      <c r="E23" s="17">
        <v>9</v>
      </c>
      <c r="F23" s="18">
        <v>310454</v>
      </c>
      <c r="G23" s="55">
        <v>8</v>
      </c>
      <c r="H23" s="55">
        <v>364735</v>
      </c>
      <c r="I23" s="55">
        <v>8</v>
      </c>
      <c r="J23" s="55">
        <v>87342</v>
      </c>
      <c r="K23" s="55">
        <v>9</v>
      </c>
      <c r="L23" s="55">
        <v>51114</v>
      </c>
      <c r="M23" s="55">
        <v>13</v>
      </c>
      <c r="N23" s="55">
        <v>73754</v>
      </c>
      <c r="O23" s="55">
        <v>10</v>
      </c>
      <c r="P23" s="55">
        <v>59163</v>
      </c>
      <c r="Q23" s="55">
        <v>9</v>
      </c>
      <c r="R23" s="55">
        <v>63550</v>
      </c>
      <c r="S23" s="55">
        <v>11</v>
      </c>
      <c r="T23" s="55">
        <v>70445</v>
      </c>
      <c r="U23" s="55">
        <v>8</v>
      </c>
      <c r="V23" s="55">
        <v>49499</v>
      </c>
      <c r="W23" s="55">
        <v>8</v>
      </c>
      <c r="X23" s="55">
        <v>45354</v>
      </c>
      <c r="Y23" s="55">
        <v>7</v>
      </c>
      <c r="Z23" s="55">
        <v>37958</v>
      </c>
      <c r="AA23" s="24">
        <f t="shared" si="0"/>
        <v>108</v>
      </c>
      <c r="AB23" s="23">
        <f t="shared" si="1"/>
        <v>1534908</v>
      </c>
    </row>
    <row r="24" spans="1:28" ht="15.75">
      <c r="A24" s="33">
        <v>4781</v>
      </c>
      <c r="B24" s="34" t="s">
        <v>15</v>
      </c>
      <c r="C24" s="17">
        <v>63</v>
      </c>
      <c r="D24" s="47">
        <v>9444204</v>
      </c>
      <c r="E24" s="17">
        <v>59</v>
      </c>
      <c r="F24" s="18">
        <v>4294991</v>
      </c>
      <c r="G24" s="55">
        <v>68</v>
      </c>
      <c r="H24" s="55">
        <v>4238565</v>
      </c>
      <c r="I24" s="55">
        <v>60</v>
      </c>
      <c r="J24" s="55">
        <v>2705820</v>
      </c>
      <c r="K24" s="55">
        <v>67</v>
      </c>
      <c r="L24" s="55">
        <v>2322978</v>
      </c>
      <c r="M24" s="55">
        <v>53</v>
      </c>
      <c r="N24" s="55">
        <v>1806418</v>
      </c>
      <c r="O24" s="55">
        <v>42</v>
      </c>
      <c r="P24" s="55">
        <v>708288</v>
      </c>
      <c r="Q24" s="55">
        <v>41</v>
      </c>
      <c r="R24" s="55">
        <v>533671</v>
      </c>
      <c r="S24" s="55">
        <v>49</v>
      </c>
      <c r="T24" s="55">
        <v>1194979</v>
      </c>
      <c r="U24" s="55">
        <v>61</v>
      </c>
      <c r="V24" s="55">
        <v>2224074</v>
      </c>
      <c r="W24" s="55">
        <v>71</v>
      </c>
      <c r="X24" s="55">
        <v>2566806</v>
      </c>
      <c r="Y24" s="55">
        <v>77</v>
      </c>
      <c r="Z24" s="55">
        <v>4148365</v>
      </c>
      <c r="AA24" s="24">
        <f t="shared" si="0"/>
        <v>711</v>
      </c>
      <c r="AB24" s="23">
        <f t="shared" si="1"/>
        <v>36189159</v>
      </c>
    </row>
    <row r="25" spans="1:28" ht="15.75">
      <c r="A25" s="33">
        <v>5792</v>
      </c>
      <c r="B25" s="34" t="s">
        <v>16</v>
      </c>
      <c r="C25" s="17">
        <v>0</v>
      </c>
      <c r="D25" s="47">
        <v>0</v>
      </c>
      <c r="E25" s="17">
        <v>0</v>
      </c>
      <c r="F25" s="18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24">
        <f t="shared" si="0"/>
        <v>0</v>
      </c>
      <c r="AB25" s="23">
        <f t="shared" si="1"/>
        <v>0</v>
      </c>
    </row>
    <row r="26" spans="1:28" ht="15.75">
      <c r="A26" s="33">
        <v>6015</v>
      </c>
      <c r="B26" s="34" t="s">
        <v>17</v>
      </c>
      <c r="C26" s="17">
        <v>483</v>
      </c>
      <c r="D26" s="47">
        <v>26684575</v>
      </c>
      <c r="E26" s="17">
        <v>485</v>
      </c>
      <c r="F26" s="18">
        <v>28505122</v>
      </c>
      <c r="G26" s="55">
        <v>596</v>
      </c>
      <c r="H26" s="55">
        <v>32895203</v>
      </c>
      <c r="I26" s="55">
        <v>525</v>
      </c>
      <c r="J26" s="55">
        <v>27254641</v>
      </c>
      <c r="K26" s="55">
        <v>510</v>
      </c>
      <c r="L26" s="55">
        <v>31582434</v>
      </c>
      <c r="M26" s="55">
        <v>550</v>
      </c>
      <c r="N26" s="55">
        <v>36761993</v>
      </c>
      <c r="O26" s="55">
        <v>524</v>
      </c>
      <c r="P26" s="55">
        <v>38324823</v>
      </c>
      <c r="Q26" s="55">
        <v>573</v>
      </c>
      <c r="R26" s="55">
        <v>41477350</v>
      </c>
      <c r="S26" s="55">
        <v>562</v>
      </c>
      <c r="T26" s="55">
        <v>38457620</v>
      </c>
      <c r="U26" s="55">
        <v>532</v>
      </c>
      <c r="V26" s="55">
        <v>35812202</v>
      </c>
      <c r="W26" s="55">
        <v>514</v>
      </c>
      <c r="X26" s="55">
        <v>35104455</v>
      </c>
      <c r="Y26" s="55">
        <v>433</v>
      </c>
      <c r="Z26" s="55">
        <v>28547748</v>
      </c>
      <c r="AA26" s="24">
        <f t="shared" si="0"/>
        <v>6287</v>
      </c>
      <c r="AB26" s="23">
        <f t="shared" si="1"/>
        <v>401408166</v>
      </c>
    </row>
    <row r="27" spans="1:28" ht="15.75">
      <c r="A27" s="33">
        <v>6701</v>
      </c>
      <c r="B27" s="34" t="s">
        <v>18</v>
      </c>
      <c r="C27" s="17">
        <v>0</v>
      </c>
      <c r="D27" s="47">
        <v>0</v>
      </c>
      <c r="E27" s="17">
        <v>1</v>
      </c>
      <c r="F27" s="18">
        <v>1</v>
      </c>
      <c r="G27" s="55">
        <v>1</v>
      </c>
      <c r="H27" s="55">
        <v>22500</v>
      </c>
      <c r="I27" s="55">
        <v>1</v>
      </c>
      <c r="J27" s="55">
        <v>9000</v>
      </c>
      <c r="K27" s="55">
        <v>0</v>
      </c>
      <c r="L27" s="55">
        <v>0</v>
      </c>
      <c r="M27" s="55">
        <v>3</v>
      </c>
      <c r="N27" s="55">
        <v>23043</v>
      </c>
      <c r="O27" s="55">
        <v>1</v>
      </c>
      <c r="P27" s="55">
        <v>5333</v>
      </c>
      <c r="Q27" s="55">
        <v>0</v>
      </c>
      <c r="R27" s="55">
        <v>0</v>
      </c>
      <c r="S27" s="55">
        <v>2</v>
      </c>
      <c r="T27" s="55">
        <v>23490</v>
      </c>
      <c r="U27" s="55">
        <v>3</v>
      </c>
      <c r="V27" s="55">
        <v>376</v>
      </c>
      <c r="W27" s="55">
        <v>1</v>
      </c>
      <c r="X27" s="55">
        <v>459</v>
      </c>
      <c r="Y27" s="55">
        <v>2</v>
      </c>
      <c r="Z27" s="55">
        <v>43211</v>
      </c>
      <c r="AA27" s="24">
        <f t="shared" si="0"/>
        <v>15</v>
      </c>
      <c r="AB27" s="23">
        <f t="shared" si="1"/>
        <v>127413</v>
      </c>
    </row>
    <row r="28" spans="1:28" ht="15.75">
      <c r="A28" s="33">
        <v>6752</v>
      </c>
      <c r="B28" s="34" t="s">
        <v>69</v>
      </c>
      <c r="C28" s="17">
        <v>0</v>
      </c>
      <c r="D28" s="47">
        <v>0</v>
      </c>
      <c r="E28" s="17">
        <v>0</v>
      </c>
      <c r="F28" s="18">
        <v>0</v>
      </c>
      <c r="G28" s="55">
        <v>0</v>
      </c>
      <c r="H28" s="55">
        <v>0</v>
      </c>
      <c r="I28" s="55">
        <v>0</v>
      </c>
      <c r="J28" s="55">
        <v>0</v>
      </c>
      <c r="K28" s="55">
        <v>1</v>
      </c>
      <c r="L28" s="55">
        <v>660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24">
        <f t="shared" si="0"/>
        <v>1</v>
      </c>
      <c r="AB28" s="23">
        <f t="shared" si="1"/>
        <v>660</v>
      </c>
    </row>
    <row r="29" spans="1:28" ht="15.75">
      <c r="A29" s="33">
        <v>7704</v>
      </c>
      <c r="B29" s="34" t="s">
        <v>19</v>
      </c>
      <c r="C29" s="17">
        <v>73</v>
      </c>
      <c r="D29" s="47">
        <v>803823</v>
      </c>
      <c r="E29" s="17">
        <v>157</v>
      </c>
      <c r="F29" s="18">
        <v>2034178</v>
      </c>
      <c r="G29" s="55">
        <v>1506</v>
      </c>
      <c r="H29" s="55">
        <v>16067872</v>
      </c>
      <c r="I29" s="55">
        <v>316</v>
      </c>
      <c r="J29" s="55">
        <v>4255254</v>
      </c>
      <c r="K29" s="55">
        <v>140</v>
      </c>
      <c r="L29" s="55">
        <v>1531630</v>
      </c>
      <c r="M29" s="55">
        <v>347</v>
      </c>
      <c r="N29" s="55">
        <v>9689010</v>
      </c>
      <c r="O29" s="55">
        <v>155</v>
      </c>
      <c r="P29" s="55">
        <v>4250180</v>
      </c>
      <c r="Q29" s="55">
        <v>115</v>
      </c>
      <c r="R29" s="55">
        <v>1065516</v>
      </c>
      <c r="S29" s="55">
        <v>233</v>
      </c>
      <c r="T29" s="55">
        <v>2646618</v>
      </c>
      <c r="U29" s="55">
        <v>86</v>
      </c>
      <c r="V29" s="55">
        <v>831706</v>
      </c>
      <c r="W29" s="55">
        <v>62</v>
      </c>
      <c r="X29" s="55">
        <v>970187</v>
      </c>
      <c r="Y29" s="55">
        <v>198</v>
      </c>
      <c r="Z29" s="55">
        <v>7201706</v>
      </c>
      <c r="AA29" s="24">
        <f t="shared" si="0"/>
        <v>3388</v>
      </c>
      <c r="AB29" s="23">
        <f t="shared" si="1"/>
        <v>51347680</v>
      </c>
    </row>
    <row r="30" spans="1:28" ht="15.75">
      <c r="A30" s="33">
        <v>7712</v>
      </c>
      <c r="B30" s="34" t="s">
        <v>20</v>
      </c>
      <c r="C30" s="17">
        <v>8</v>
      </c>
      <c r="D30" s="47">
        <v>170126</v>
      </c>
      <c r="E30" s="17">
        <v>6</v>
      </c>
      <c r="F30" s="18">
        <v>31440</v>
      </c>
      <c r="G30" s="55">
        <v>18</v>
      </c>
      <c r="H30" s="55">
        <v>37532</v>
      </c>
      <c r="I30" s="55">
        <v>9</v>
      </c>
      <c r="J30" s="55">
        <v>152109</v>
      </c>
      <c r="K30" s="55">
        <v>5</v>
      </c>
      <c r="L30" s="55">
        <v>27356</v>
      </c>
      <c r="M30" s="55">
        <v>12</v>
      </c>
      <c r="N30" s="55">
        <v>37919</v>
      </c>
      <c r="O30" s="55">
        <v>5</v>
      </c>
      <c r="P30" s="55">
        <v>38213</v>
      </c>
      <c r="Q30" s="55">
        <v>9</v>
      </c>
      <c r="R30" s="55">
        <v>10958</v>
      </c>
      <c r="S30" s="55">
        <v>6</v>
      </c>
      <c r="T30" s="55">
        <v>36067</v>
      </c>
      <c r="U30" s="55">
        <v>3</v>
      </c>
      <c r="V30" s="55">
        <v>3185</v>
      </c>
      <c r="W30" s="55">
        <v>7</v>
      </c>
      <c r="X30" s="55">
        <v>6199</v>
      </c>
      <c r="Y30" s="55">
        <v>18</v>
      </c>
      <c r="Z30" s="55">
        <v>23008</v>
      </c>
      <c r="AA30" s="24">
        <f t="shared" si="0"/>
        <v>106</v>
      </c>
      <c r="AB30" s="23">
        <f t="shared" si="1"/>
        <v>574112</v>
      </c>
    </row>
    <row r="31" spans="1:28" ht="15.75">
      <c r="A31" s="33">
        <v>7720</v>
      </c>
      <c r="B31" s="34" t="s">
        <v>21</v>
      </c>
      <c r="C31" s="17">
        <v>697</v>
      </c>
      <c r="D31" s="47">
        <v>769322</v>
      </c>
      <c r="E31" s="17">
        <v>589</v>
      </c>
      <c r="F31" s="18">
        <v>898699</v>
      </c>
      <c r="G31" s="55">
        <v>637</v>
      </c>
      <c r="H31" s="55">
        <v>849358</v>
      </c>
      <c r="I31" s="55">
        <v>669</v>
      </c>
      <c r="J31" s="55">
        <v>736887</v>
      </c>
      <c r="K31" s="55">
        <v>606</v>
      </c>
      <c r="L31" s="55">
        <v>543204</v>
      </c>
      <c r="M31" s="55">
        <v>647</v>
      </c>
      <c r="N31" s="55">
        <v>851504</v>
      </c>
      <c r="O31" s="55">
        <v>653</v>
      </c>
      <c r="P31" s="55">
        <v>808431</v>
      </c>
      <c r="Q31" s="55">
        <v>580</v>
      </c>
      <c r="R31" s="55">
        <v>802226</v>
      </c>
      <c r="S31" s="55">
        <v>559</v>
      </c>
      <c r="T31" s="55">
        <v>564570</v>
      </c>
      <c r="U31" s="55">
        <v>658</v>
      </c>
      <c r="V31" s="55">
        <v>907646</v>
      </c>
      <c r="W31" s="55">
        <v>643</v>
      </c>
      <c r="X31" s="55">
        <v>2514465</v>
      </c>
      <c r="Y31" s="55">
        <v>1262</v>
      </c>
      <c r="Z31" s="55">
        <v>2326402</v>
      </c>
      <c r="AA31" s="24">
        <f t="shared" si="0"/>
        <v>8200</v>
      </c>
      <c r="AB31" s="23">
        <f t="shared" si="1"/>
        <v>12572714</v>
      </c>
    </row>
    <row r="32" spans="1:28" ht="15.75">
      <c r="A32" s="33">
        <v>7739</v>
      </c>
      <c r="B32" s="34" t="s">
        <v>22</v>
      </c>
      <c r="C32" s="17">
        <v>143</v>
      </c>
      <c r="D32" s="47">
        <v>1515377</v>
      </c>
      <c r="E32" s="17">
        <v>141</v>
      </c>
      <c r="F32" s="18">
        <v>931054</v>
      </c>
      <c r="G32" s="55">
        <v>170</v>
      </c>
      <c r="H32" s="55">
        <v>1171669</v>
      </c>
      <c r="I32" s="55">
        <v>124</v>
      </c>
      <c r="J32" s="55">
        <v>763355</v>
      </c>
      <c r="K32" s="55">
        <v>193</v>
      </c>
      <c r="L32" s="55">
        <v>1171876</v>
      </c>
      <c r="M32" s="55">
        <v>142</v>
      </c>
      <c r="N32" s="55">
        <v>1180430</v>
      </c>
      <c r="O32" s="55">
        <v>138</v>
      </c>
      <c r="P32" s="55">
        <v>1195160</v>
      </c>
      <c r="Q32" s="55">
        <v>105</v>
      </c>
      <c r="R32" s="55">
        <v>965094</v>
      </c>
      <c r="S32" s="55">
        <v>114</v>
      </c>
      <c r="T32" s="55">
        <v>779356</v>
      </c>
      <c r="U32" s="55">
        <v>133</v>
      </c>
      <c r="V32" s="55">
        <v>1010194</v>
      </c>
      <c r="W32" s="55">
        <v>130</v>
      </c>
      <c r="X32" s="55">
        <v>1053021</v>
      </c>
      <c r="Y32" s="55">
        <v>136</v>
      </c>
      <c r="Z32" s="55">
        <v>1029945</v>
      </c>
      <c r="AA32" s="24">
        <f t="shared" si="0"/>
        <v>1669</v>
      </c>
      <c r="AB32" s="23">
        <f t="shared" si="1"/>
        <v>12766531</v>
      </c>
    </row>
    <row r="33" spans="1:28" ht="15.75">
      <c r="A33" s="33">
        <v>7747</v>
      </c>
      <c r="B33" s="34" t="s">
        <v>23</v>
      </c>
      <c r="C33" s="17">
        <v>648</v>
      </c>
      <c r="D33" s="47">
        <v>1794889</v>
      </c>
      <c r="E33" s="17">
        <v>669</v>
      </c>
      <c r="F33" s="18">
        <v>2468199</v>
      </c>
      <c r="G33" s="55">
        <v>747</v>
      </c>
      <c r="H33" s="55">
        <v>2836124</v>
      </c>
      <c r="I33" s="55">
        <v>694</v>
      </c>
      <c r="J33" s="55">
        <v>1742269</v>
      </c>
      <c r="K33" s="55">
        <v>800</v>
      </c>
      <c r="L33" s="55">
        <v>1605466</v>
      </c>
      <c r="M33" s="55">
        <v>842</v>
      </c>
      <c r="N33" s="55">
        <v>2273518</v>
      </c>
      <c r="O33" s="55">
        <v>645</v>
      </c>
      <c r="P33" s="55">
        <v>1265335</v>
      </c>
      <c r="Q33" s="55">
        <v>556</v>
      </c>
      <c r="R33" s="55">
        <v>1373672</v>
      </c>
      <c r="S33" s="55">
        <v>659</v>
      </c>
      <c r="T33" s="55">
        <v>1936278</v>
      </c>
      <c r="U33" s="55">
        <v>706</v>
      </c>
      <c r="V33" s="55">
        <v>1966712</v>
      </c>
      <c r="W33" s="55">
        <v>663</v>
      </c>
      <c r="X33" s="55">
        <v>1895287</v>
      </c>
      <c r="Y33" s="55">
        <v>836</v>
      </c>
      <c r="Z33" s="55">
        <v>2429429</v>
      </c>
      <c r="AA33" s="24">
        <f t="shared" si="0"/>
        <v>8465</v>
      </c>
      <c r="AB33" s="23">
        <f t="shared" si="1"/>
        <v>23587178</v>
      </c>
    </row>
    <row r="34" spans="1:28" ht="15.75">
      <c r="A34" s="33">
        <v>7755</v>
      </c>
      <c r="B34" s="34" t="s">
        <v>24</v>
      </c>
      <c r="C34" s="17">
        <v>5911</v>
      </c>
      <c r="D34" s="47">
        <v>6065819</v>
      </c>
      <c r="E34" s="17">
        <v>4665</v>
      </c>
      <c r="F34" s="18">
        <v>4424817</v>
      </c>
      <c r="G34" s="55">
        <v>6136</v>
      </c>
      <c r="H34" s="55">
        <v>6075791</v>
      </c>
      <c r="I34" s="55">
        <v>176316</v>
      </c>
      <c r="J34" s="55">
        <v>135386303</v>
      </c>
      <c r="K34" s="55">
        <v>1963496</v>
      </c>
      <c r="L34" s="55">
        <v>1779345711</v>
      </c>
      <c r="M34" s="55">
        <v>73942</v>
      </c>
      <c r="N34" s="55">
        <v>71902585</v>
      </c>
      <c r="O34" s="55">
        <v>22215</v>
      </c>
      <c r="P34" s="55">
        <v>21836514</v>
      </c>
      <c r="Q34" s="55">
        <v>17339</v>
      </c>
      <c r="R34" s="55">
        <v>28903622</v>
      </c>
      <c r="S34" s="55">
        <v>11129</v>
      </c>
      <c r="T34" s="55">
        <v>14717988</v>
      </c>
      <c r="U34" s="55">
        <v>8717</v>
      </c>
      <c r="V34" s="55">
        <v>15061867</v>
      </c>
      <c r="W34" s="55">
        <v>16342</v>
      </c>
      <c r="X34" s="55">
        <v>66016241</v>
      </c>
      <c r="Y34" s="55">
        <v>7645</v>
      </c>
      <c r="Z34" s="55">
        <v>18650437</v>
      </c>
      <c r="AA34" s="24">
        <f t="shared" si="0"/>
        <v>2313853</v>
      </c>
      <c r="AB34" s="23">
        <f t="shared" si="1"/>
        <v>2168387695</v>
      </c>
    </row>
    <row r="35" spans="1:28" ht="15.75">
      <c r="A35" s="33">
        <v>7763</v>
      </c>
      <c r="B35" s="34" t="s">
        <v>25</v>
      </c>
      <c r="C35" s="17">
        <v>4189</v>
      </c>
      <c r="D35" s="47">
        <v>26642581</v>
      </c>
      <c r="E35" s="17">
        <v>4261</v>
      </c>
      <c r="F35" s="18">
        <v>25194003</v>
      </c>
      <c r="G35" s="55">
        <v>4651</v>
      </c>
      <c r="H35" s="55">
        <v>26240597</v>
      </c>
      <c r="I35" s="55">
        <v>4059</v>
      </c>
      <c r="J35" s="55">
        <v>22166831</v>
      </c>
      <c r="K35" s="55">
        <v>4262</v>
      </c>
      <c r="L35" s="55">
        <v>23540379</v>
      </c>
      <c r="M35" s="55">
        <v>4040</v>
      </c>
      <c r="N35" s="55">
        <v>24255880</v>
      </c>
      <c r="O35" s="55">
        <v>3461</v>
      </c>
      <c r="P35" s="55">
        <v>19727409</v>
      </c>
      <c r="Q35" s="55">
        <v>3645</v>
      </c>
      <c r="R35" s="55">
        <v>21427710</v>
      </c>
      <c r="S35" s="55">
        <v>3822</v>
      </c>
      <c r="T35" s="55">
        <v>23504961</v>
      </c>
      <c r="U35" s="55">
        <v>3676</v>
      </c>
      <c r="V35" s="55">
        <v>19865141</v>
      </c>
      <c r="W35" s="55">
        <v>3918</v>
      </c>
      <c r="X35" s="55">
        <v>22897070</v>
      </c>
      <c r="Y35" s="55">
        <v>5755</v>
      </c>
      <c r="Z35" s="55">
        <v>37919001</v>
      </c>
      <c r="AA35" s="24">
        <f t="shared" si="0"/>
        <v>49739</v>
      </c>
      <c r="AB35" s="23">
        <f t="shared" si="1"/>
        <v>293381563</v>
      </c>
    </row>
    <row r="36" spans="1:28" ht="15.75">
      <c r="A36" s="33">
        <v>7771</v>
      </c>
      <c r="B36" s="34" t="s">
        <v>26</v>
      </c>
      <c r="C36" s="17">
        <v>1836</v>
      </c>
      <c r="D36" s="47">
        <v>6416247</v>
      </c>
      <c r="E36" s="17">
        <v>1737</v>
      </c>
      <c r="F36" s="18">
        <v>7002012</v>
      </c>
      <c r="G36" s="55">
        <v>2156</v>
      </c>
      <c r="H36" s="55">
        <v>12551784</v>
      </c>
      <c r="I36" s="55">
        <v>1552</v>
      </c>
      <c r="J36" s="55">
        <v>5539594</v>
      </c>
      <c r="K36" s="55">
        <v>1883</v>
      </c>
      <c r="L36" s="55">
        <v>7559896</v>
      </c>
      <c r="M36" s="55">
        <v>1816</v>
      </c>
      <c r="N36" s="55">
        <v>8115598</v>
      </c>
      <c r="O36" s="55">
        <v>1609</v>
      </c>
      <c r="P36" s="55">
        <v>9244929</v>
      </c>
      <c r="Q36" s="55">
        <v>1689</v>
      </c>
      <c r="R36" s="55">
        <v>10207519</v>
      </c>
      <c r="S36" s="55">
        <v>1684</v>
      </c>
      <c r="T36" s="55">
        <v>12300443</v>
      </c>
      <c r="U36" s="55">
        <v>1605</v>
      </c>
      <c r="V36" s="55">
        <v>9969448</v>
      </c>
      <c r="W36" s="55">
        <v>1610</v>
      </c>
      <c r="X36" s="55">
        <v>4671277</v>
      </c>
      <c r="Y36" s="55">
        <v>1839</v>
      </c>
      <c r="Z36" s="55">
        <v>8516731</v>
      </c>
      <c r="AA36" s="24">
        <f t="shared" si="0"/>
        <v>21016</v>
      </c>
      <c r="AB36" s="23">
        <f t="shared" si="1"/>
        <v>102095478</v>
      </c>
    </row>
    <row r="37" spans="1:28" ht="15.75">
      <c r="A37" s="33">
        <v>8707</v>
      </c>
      <c r="B37" s="34" t="s">
        <v>27</v>
      </c>
      <c r="C37" s="17">
        <v>3</v>
      </c>
      <c r="D37" s="47">
        <v>4800</v>
      </c>
      <c r="E37" s="17">
        <v>2</v>
      </c>
      <c r="F37" s="18">
        <v>1200</v>
      </c>
      <c r="G37" s="55">
        <v>1</v>
      </c>
      <c r="H37" s="55">
        <v>1700</v>
      </c>
      <c r="I37" s="55">
        <v>0</v>
      </c>
      <c r="J37" s="55">
        <v>0</v>
      </c>
      <c r="K37" s="55">
        <v>1</v>
      </c>
      <c r="L37" s="55">
        <v>2700</v>
      </c>
      <c r="M37" s="55">
        <v>2</v>
      </c>
      <c r="N37" s="55">
        <v>4200</v>
      </c>
      <c r="O37" s="55">
        <v>4</v>
      </c>
      <c r="P37" s="55">
        <v>10400</v>
      </c>
      <c r="Q37" s="55">
        <v>0</v>
      </c>
      <c r="R37" s="55">
        <v>0</v>
      </c>
      <c r="S37" s="55">
        <v>0</v>
      </c>
      <c r="T37" s="55">
        <v>0</v>
      </c>
      <c r="U37" s="55">
        <v>3</v>
      </c>
      <c r="V37" s="55">
        <v>5600</v>
      </c>
      <c r="W37" s="55">
        <v>1</v>
      </c>
      <c r="X37" s="55">
        <v>500</v>
      </c>
      <c r="Y37" s="55">
        <v>0</v>
      </c>
      <c r="Z37" s="55">
        <v>0</v>
      </c>
      <c r="AA37" s="24">
        <f t="shared" si="0"/>
        <v>17</v>
      </c>
      <c r="AB37" s="23">
        <f t="shared" si="1"/>
        <v>31100</v>
      </c>
    </row>
    <row r="38" spans="1:28" ht="15.75">
      <c r="A38" s="33">
        <v>8715</v>
      </c>
      <c r="B38" s="34" t="s">
        <v>28</v>
      </c>
      <c r="C38" s="17">
        <v>38</v>
      </c>
      <c r="D38" s="47">
        <v>23278</v>
      </c>
      <c r="E38" s="17">
        <v>31</v>
      </c>
      <c r="F38" s="18">
        <v>18162</v>
      </c>
      <c r="G38" s="55">
        <v>30</v>
      </c>
      <c r="H38" s="55">
        <v>10834</v>
      </c>
      <c r="I38" s="55">
        <v>11</v>
      </c>
      <c r="J38" s="55">
        <v>7319</v>
      </c>
      <c r="K38" s="55">
        <v>11</v>
      </c>
      <c r="L38" s="55">
        <v>2161</v>
      </c>
      <c r="M38" s="55">
        <v>6</v>
      </c>
      <c r="N38" s="55">
        <v>684</v>
      </c>
      <c r="O38" s="55">
        <v>2</v>
      </c>
      <c r="P38" s="55">
        <v>20</v>
      </c>
      <c r="Q38" s="55">
        <v>2</v>
      </c>
      <c r="R38" s="55">
        <v>137</v>
      </c>
      <c r="S38" s="55">
        <v>2</v>
      </c>
      <c r="T38" s="55">
        <v>184</v>
      </c>
      <c r="U38" s="55">
        <v>8</v>
      </c>
      <c r="V38" s="55">
        <v>4393</v>
      </c>
      <c r="W38" s="55">
        <v>21</v>
      </c>
      <c r="X38" s="55">
        <v>25091</v>
      </c>
      <c r="Y38" s="55">
        <v>31</v>
      </c>
      <c r="Z38" s="55">
        <v>21926</v>
      </c>
      <c r="AA38" s="24">
        <f t="shared" si="0"/>
        <v>193</v>
      </c>
      <c r="AB38" s="23">
        <f t="shared" si="1"/>
        <v>114189</v>
      </c>
    </row>
    <row r="39" spans="1:28" ht="15.75">
      <c r="A39" s="33">
        <v>8723</v>
      </c>
      <c r="B39" s="34" t="s">
        <v>29</v>
      </c>
      <c r="C39" s="17">
        <v>38</v>
      </c>
      <c r="D39" s="47">
        <v>188703</v>
      </c>
      <c r="E39" s="17">
        <v>34</v>
      </c>
      <c r="F39" s="18">
        <v>138864</v>
      </c>
      <c r="G39" s="55">
        <v>39</v>
      </c>
      <c r="H39" s="55">
        <v>194423</v>
      </c>
      <c r="I39" s="55">
        <v>29</v>
      </c>
      <c r="J39" s="55">
        <v>120917</v>
      </c>
      <c r="K39" s="55">
        <v>40</v>
      </c>
      <c r="L39" s="55">
        <v>189547</v>
      </c>
      <c r="M39" s="55">
        <v>29</v>
      </c>
      <c r="N39" s="55">
        <v>113439</v>
      </c>
      <c r="O39" s="55">
        <v>25</v>
      </c>
      <c r="P39" s="55">
        <v>101930</v>
      </c>
      <c r="Q39" s="55">
        <v>11</v>
      </c>
      <c r="R39" s="55">
        <v>77908</v>
      </c>
      <c r="S39" s="55">
        <v>34</v>
      </c>
      <c r="T39" s="55">
        <v>145390</v>
      </c>
      <c r="U39" s="55">
        <v>45</v>
      </c>
      <c r="V39" s="55">
        <v>233093</v>
      </c>
      <c r="W39" s="55">
        <v>25</v>
      </c>
      <c r="X39" s="55">
        <v>56258</v>
      </c>
      <c r="Y39" s="55">
        <v>36</v>
      </c>
      <c r="Z39" s="55">
        <v>268996</v>
      </c>
      <c r="AA39" s="24">
        <f t="shared" si="0"/>
        <v>385</v>
      </c>
      <c r="AB39" s="23">
        <f t="shared" si="1"/>
        <v>1829468</v>
      </c>
    </row>
    <row r="40" spans="1:28" ht="15.75">
      <c r="A40" s="33">
        <v>8731</v>
      </c>
      <c r="B40" s="34" t="s">
        <v>30</v>
      </c>
      <c r="C40" s="17">
        <v>2</v>
      </c>
      <c r="D40" s="47">
        <v>849</v>
      </c>
      <c r="E40" s="17">
        <v>0</v>
      </c>
      <c r="F40" s="18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1</v>
      </c>
      <c r="X40" s="55">
        <v>24642</v>
      </c>
      <c r="Y40" s="55">
        <v>0</v>
      </c>
      <c r="Z40" s="55">
        <v>0</v>
      </c>
      <c r="AA40" s="24">
        <f t="shared" si="0"/>
        <v>3</v>
      </c>
      <c r="AB40" s="23">
        <f t="shared" si="1"/>
        <v>25491</v>
      </c>
    </row>
    <row r="41" spans="1:28" ht="15.75">
      <c r="A41" s="33">
        <v>8758</v>
      </c>
      <c r="B41" s="34" t="s">
        <v>31</v>
      </c>
      <c r="C41" s="17">
        <v>7</v>
      </c>
      <c r="D41" s="47">
        <v>1523</v>
      </c>
      <c r="E41" s="17">
        <v>11</v>
      </c>
      <c r="F41" s="18">
        <v>1056</v>
      </c>
      <c r="G41" s="55">
        <v>9</v>
      </c>
      <c r="H41" s="55">
        <v>9267</v>
      </c>
      <c r="I41" s="55">
        <v>4</v>
      </c>
      <c r="J41" s="55">
        <v>1953</v>
      </c>
      <c r="K41" s="55">
        <v>2</v>
      </c>
      <c r="L41" s="55">
        <v>173</v>
      </c>
      <c r="M41" s="55">
        <v>2</v>
      </c>
      <c r="N41" s="55">
        <v>141</v>
      </c>
      <c r="O41" s="55">
        <v>1</v>
      </c>
      <c r="P41" s="55">
        <v>37</v>
      </c>
      <c r="Q41" s="55">
        <v>1</v>
      </c>
      <c r="R41" s="55">
        <v>171</v>
      </c>
      <c r="S41" s="55">
        <v>2</v>
      </c>
      <c r="T41" s="55">
        <v>37</v>
      </c>
      <c r="U41" s="55">
        <v>2</v>
      </c>
      <c r="V41" s="55">
        <v>736</v>
      </c>
      <c r="W41" s="55">
        <v>3</v>
      </c>
      <c r="X41" s="55">
        <v>1957</v>
      </c>
      <c r="Y41" s="55">
        <v>3</v>
      </c>
      <c r="Z41" s="55">
        <v>2562</v>
      </c>
      <c r="AA41" s="24">
        <f t="shared" si="0"/>
        <v>47</v>
      </c>
      <c r="AB41" s="23">
        <f t="shared" si="1"/>
        <v>19613</v>
      </c>
    </row>
    <row r="42" spans="1:28" ht="15.75">
      <c r="A42" s="33">
        <v>8766</v>
      </c>
      <c r="B42" s="34" t="s">
        <v>32</v>
      </c>
      <c r="C42" s="17">
        <v>5</v>
      </c>
      <c r="D42" s="47">
        <v>60400</v>
      </c>
      <c r="E42" s="17">
        <v>0</v>
      </c>
      <c r="F42" s="18">
        <v>0</v>
      </c>
      <c r="G42" s="55">
        <v>5</v>
      </c>
      <c r="H42" s="55">
        <v>10651</v>
      </c>
      <c r="I42" s="55">
        <v>3</v>
      </c>
      <c r="J42" s="55">
        <v>14921</v>
      </c>
      <c r="K42" s="55">
        <v>5</v>
      </c>
      <c r="L42" s="55">
        <v>23110</v>
      </c>
      <c r="M42" s="55">
        <v>2</v>
      </c>
      <c r="N42" s="55">
        <v>14012</v>
      </c>
      <c r="O42" s="55">
        <v>4</v>
      </c>
      <c r="P42" s="55">
        <v>25559</v>
      </c>
      <c r="Q42" s="55">
        <v>4</v>
      </c>
      <c r="R42" s="55">
        <v>7690</v>
      </c>
      <c r="S42" s="55">
        <v>3</v>
      </c>
      <c r="T42" s="55">
        <v>10937</v>
      </c>
      <c r="U42" s="55">
        <v>3</v>
      </c>
      <c r="V42" s="55">
        <v>16204</v>
      </c>
      <c r="W42" s="55">
        <v>7</v>
      </c>
      <c r="X42" s="55">
        <v>72745</v>
      </c>
      <c r="Y42" s="55">
        <v>3</v>
      </c>
      <c r="Z42" s="55">
        <v>23287</v>
      </c>
      <c r="AA42" s="24">
        <f t="shared" si="0"/>
        <v>44</v>
      </c>
      <c r="AB42" s="23">
        <f t="shared" si="1"/>
        <v>279516</v>
      </c>
    </row>
    <row r="43" spans="1:28" ht="15.75">
      <c r="A43" s="33">
        <v>9793</v>
      </c>
      <c r="B43" s="34" t="s">
        <v>60</v>
      </c>
      <c r="C43" s="17">
        <v>0</v>
      </c>
      <c r="D43" s="47">
        <v>0</v>
      </c>
      <c r="E43" s="17">
        <v>0</v>
      </c>
      <c r="F43" s="18">
        <v>0</v>
      </c>
      <c r="G43" s="55">
        <v>0</v>
      </c>
      <c r="H43" s="55">
        <v>0</v>
      </c>
      <c r="I43" s="55">
        <v>1</v>
      </c>
      <c r="J43" s="55">
        <v>4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24">
        <f t="shared" si="0"/>
        <v>1</v>
      </c>
      <c r="AB43" s="23">
        <f t="shared" si="1"/>
        <v>4</v>
      </c>
    </row>
    <row r="44" spans="1:28" ht="15.75">
      <c r="A44" s="33">
        <v>10030</v>
      </c>
      <c r="B44" s="34" t="s">
        <v>33</v>
      </c>
      <c r="C44" s="17">
        <v>10</v>
      </c>
      <c r="D44" s="47">
        <v>29257</v>
      </c>
      <c r="E44" s="17">
        <v>2</v>
      </c>
      <c r="F44" s="18">
        <v>23400</v>
      </c>
      <c r="G44" s="55">
        <v>5</v>
      </c>
      <c r="H44" s="55">
        <v>11793</v>
      </c>
      <c r="I44" s="55">
        <v>6</v>
      </c>
      <c r="J44" s="55">
        <v>15549</v>
      </c>
      <c r="K44" s="55">
        <v>6</v>
      </c>
      <c r="L44" s="55">
        <v>22169</v>
      </c>
      <c r="M44" s="55">
        <v>3</v>
      </c>
      <c r="N44" s="55">
        <v>21029</v>
      </c>
      <c r="O44" s="55">
        <v>7</v>
      </c>
      <c r="P44" s="55">
        <v>74669</v>
      </c>
      <c r="Q44" s="55">
        <v>15</v>
      </c>
      <c r="R44" s="55">
        <v>68342</v>
      </c>
      <c r="S44" s="55">
        <v>4</v>
      </c>
      <c r="T44" s="55">
        <v>34518</v>
      </c>
      <c r="U44" s="55">
        <v>2</v>
      </c>
      <c r="V44" s="55">
        <v>16782</v>
      </c>
      <c r="W44" s="55">
        <v>5</v>
      </c>
      <c r="X44" s="55">
        <v>43996</v>
      </c>
      <c r="Y44" s="55">
        <v>31</v>
      </c>
      <c r="Z44" s="55">
        <v>234439</v>
      </c>
      <c r="AA44" s="24">
        <f t="shared" si="0"/>
        <v>96</v>
      </c>
      <c r="AB44" s="23">
        <f t="shared" si="1"/>
        <v>595943</v>
      </c>
    </row>
    <row r="45" spans="1:28" ht="15.75">
      <c r="A45" s="33">
        <v>20036</v>
      </c>
      <c r="B45" s="34" t="s">
        <v>70</v>
      </c>
      <c r="C45" s="17">
        <v>0</v>
      </c>
      <c r="D45" s="47">
        <v>0</v>
      </c>
      <c r="E45" s="17">
        <v>0</v>
      </c>
      <c r="F45" s="18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1</v>
      </c>
      <c r="P45" s="55">
        <v>87500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24">
        <f t="shared" si="0"/>
        <v>1</v>
      </c>
      <c r="AB45" s="23">
        <f t="shared" si="1"/>
        <v>87500</v>
      </c>
    </row>
    <row r="46" spans="1:28" ht="15.75">
      <c r="A46" s="33">
        <v>14760</v>
      </c>
      <c r="B46" s="34" t="s">
        <v>59</v>
      </c>
      <c r="C46" s="17">
        <v>0</v>
      </c>
      <c r="D46" s="47">
        <v>0</v>
      </c>
      <c r="E46" s="17">
        <v>0</v>
      </c>
      <c r="F46" s="18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24">
        <f t="shared" si="0"/>
        <v>0</v>
      </c>
      <c r="AB46" s="23">
        <f t="shared" si="1"/>
        <v>0</v>
      </c>
    </row>
    <row r="47" spans="1:28" ht="15.75">
      <c r="A47" s="33">
        <v>40037</v>
      </c>
      <c r="B47" s="34" t="s">
        <v>34</v>
      </c>
      <c r="C47" s="17">
        <v>2</v>
      </c>
      <c r="D47" s="47">
        <v>178923</v>
      </c>
      <c r="E47" s="17">
        <v>7</v>
      </c>
      <c r="F47" s="18">
        <v>281195</v>
      </c>
      <c r="G47" s="55">
        <v>8</v>
      </c>
      <c r="H47" s="55">
        <v>615186</v>
      </c>
      <c r="I47" s="55">
        <v>8</v>
      </c>
      <c r="J47" s="55">
        <v>328565</v>
      </c>
      <c r="K47" s="55">
        <v>7</v>
      </c>
      <c r="L47" s="55">
        <v>531571</v>
      </c>
      <c r="M47" s="55">
        <v>11</v>
      </c>
      <c r="N47" s="55">
        <v>751894</v>
      </c>
      <c r="O47" s="55">
        <v>12</v>
      </c>
      <c r="P47" s="55">
        <v>537350</v>
      </c>
      <c r="Q47" s="55">
        <v>7</v>
      </c>
      <c r="R47" s="55">
        <v>152826</v>
      </c>
      <c r="S47" s="55">
        <v>2</v>
      </c>
      <c r="T47" s="55">
        <v>45000</v>
      </c>
      <c r="U47" s="55">
        <v>4</v>
      </c>
      <c r="V47" s="55">
        <v>39626</v>
      </c>
      <c r="W47" s="55">
        <v>2</v>
      </c>
      <c r="X47" s="55">
        <v>17818</v>
      </c>
      <c r="Y47" s="55">
        <v>2</v>
      </c>
      <c r="Z47" s="55">
        <v>17765</v>
      </c>
      <c r="AA47" s="24">
        <f t="shared" si="0"/>
        <v>72</v>
      </c>
      <c r="AB47" s="23">
        <f t="shared" si="1"/>
        <v>3497719</v>
      </c>
    </row>
    <row r="48" spans="1:28" ht="16.5" thickBot="1">
      <c r="A48" s="35">
        <v>60038</v>
      </c>
      <c r="B48" s="36" t="s">
        <v>55</v>
      </c>
      <c r="C48" s="19">
        <v>1</v>
      </c>
      <c r="D48" s="48">
        <v>305</v>
      </c>
      <c r="E48" s="19">
        <v>1</v>
      </c>
      <c r="F48" s="20">
        <v>500</v>
      </c>
      <c r="G48" s="56">
        <v>0</v>
      </c>
      <c r="H48" s="56">
        <v>0</v>
      </c>
      <c r="I48" s="56">
        <v>2</v>
      </c>
      <c r="J48" s="56">
        <v>2000</v>
      </c>
      <c r="K48" s="56">
        <v>3</v>
      </c>
      <c r="L48" s="56">
        <v>9683</v>
      </c>
      <c r="M48" s="56">
        <v>1</v>
      </c>
      <c r="N48" s="56">
        <v>100</v>
      </c>
      <c r="O48" s="56">
        <v>1</v>
      </c>
      <c r="P48" s="56">
        <v>1000</v>
      </c>
      <c r="Q48" s="56">
        <v>1</v>
      </c>
      <c r="R48" s="56">
        <v>200</v>
      </c>
      <c r="S48" s="56">
        <v>3</v>
      </c>
      <c r="T48" s="56">
        <v>2300</v>
      </c>
      <c r="U48" s="56">
        <v>4</v>
      </c>
      <c r="V48" s="56">
        <v>3000</v>
      </c>
      <c r="W48" s="56">
        <v>1</v>
      </c>
      <c r="X48" s="56">
        <v>1000</v>
      </c>
      <c r="Y48" s="56">
        <v>3</v>
      </c>
      <c r="Z48" s="56">
        <v>3800</v>
      </c>
      <c r="AA48" s="24">
        <f t="shared" si="0"/>
        <v>21</v>
      </c>
      <c r="AB48" s="23">
        <f t="shared" si="1"/>
        <v>23888</v>
      </c>
    </row>
    <row r="49" spans="1:28" s="3" customFormat="1" ht="16.5" thickBot="1">
      <c r="A49" s="78" t="s">
        <v>35</v>
      </c>
      <c r="B49" s="79"/>
      <c r="C49" s="41">
        <f aca="true" t="shared" si="2" ref="C49:H49">SUM(C4:C48)</f>
        <v>35051</v>
      </c>
      <c r="D49" s="44">
        <f t="shared" si="2"/>
        <v>278398689</v>
      </c>
      <c r="E49" s="51">
        <f t="shared" si="2"/>
        <v>22152</v>
      </c>
      <c r="F49" s="52">
        <f t="shared" si="2"/>
        <v>128866869</v>
      </c>
      <c r="G49" s="57">
        <f t="shared" si="2"/>
        <v>40634</v>
      </c>
      <c r="H49" s="58">
        <f t="shared" si="2"/>
        <v>265948312</v>
      </c>
      <c r="I49" s="58">
        <f aca="true" t="shared" si="3" ref="I49:N49">SUM(I4:I48)</f>
        <v>205534</v>
      </c>
      <c r="J49" s="58">
        <f t="shared" si="3"/>
        <v>337997902</v>
      </c>
      <c r="K49" s="58">
        <f t="shared" si="3"/>
        <v>1977740</v>
      </c>
      <c r="L49" s="58">
        <f t="shared" si="3"/>
        <v>1893305933</v>
      </c>
      <c r="M49" s="58">
        <f t="shared" si="3"/>
        <v>89020</v>
      </c>
      <c r="N49" s="58">
        <f t="shared" si="3"/>
        <v>229073450</v>
      </c>
      <c r="O49" s="58">
        <f aca="true" t="shared" si="4" ref="O49:AB49">SUM(O4:O48)</f>
        <v>46813</v>
      </c>
      <c r="P49" s="58">
        <f t="shared" si="4"/>
        <v>252963727</v>
      </c>
      <c r="Q49" s="58">
        <f t="shared" si="4"/>
        <v>29517</v>
      </c>
      <c r="R49" s="58">
        <f t="shared" si="4"/>
        <v>146212616</v>
      </c>
      <c r="S49" s="58">
        <f t="shared" si="4"/>
        <v>23499</v>
      </c>
      <c r="T49" s="58">
        <f t="shared" si="4"/>
        <v>134727770</v>
      </c>
      <c r="U49" s="58">
        <f aca="true" t="shared" si="5" ref="U49:Z49">SUM(U4:U48)</f>
        <v>32619</v>
      </c>
      <c r="V49" s="58">
        <f t="shared" si="5"/>
        <v>226714670</v>
      </c>
      <c r="W49" s="58">
        <f t="shared" si="5"/>
        <v>29327</v>
      </c>
      <c r="X49" s="58">
        <f t="shared" si="5"/>
        <v>181856517</v>
      </c>
      <c r="Y49" s="58">
        <f t="shared" si="5"/>
        <v>32045</v>
      </c>
      <c r="Z49" s="58">
        <f t="shared" si="5"/>
        <v>211308314</v>
      </c>
      <c r="AA49" s="45">
        <f t="shared" si="4"/>
        <v>2563951</v>
      </c>
      <c r="AB49" s="25">
        <f t="shared" si="4"/>
        <v>4287374769</v>
      </c>
    </row>
    <row r="50" ht="15.75">
      <c r="AA50" s="22"/>
    </row>
    <row r="51" spans="6:28" ht="15.75"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B51" s="22"/>
    </row>
    <row r="52" ht="15.75">
      <c r="AB52" s="22"/>
    </row>
  </sheetData>
  <mergeCells count="17">
    <mergeCell ref="Y2:Z2"/>
    <mergeCell ref="A49:B49"/>
    <mergeCell ref="C2:D2"/>
    <mergeCell ref="AA2:AB2"/>
    <mergeCell ref="G2:H2"/>
    <mergeCell ref="I2:J2"/>
    <mergeCell ref="K2:L2"/>
    <mergeCell ref="O2:P2"/>
    <mergeCell ref="Q2:R2"/>
    <mergeCell ref="S2:T2"/>
    <mergeCell ref="W2:X2"/>
    <mergeCell ref="U2:V2"/>
    <mergeCell ref="A1:B1"/>
    <mergeCell ref="A2:A3"/>
    <mergeCell ref="B2:B3"/>
    <mergeCell ref="E2:F2"/>
    <mergeCell ref="M2:N2"/>
  </mergeCells>
  <printOptions/>
  <pageMargins left="0" right="0" top="0" bottom="0" header="0" footer="0"/>
  <pageSetup horizontalDpi="600" verticalDpi="600" orientation="landscape" paperSize="9" scale="59" r:id="rId1"/>
  <headerFooter alignWithMargins="0">
    <oddFooter>&amp;RZpracoval: odd. 473</oddFooter>
  </headerFooter>
  <colBreaks count="1" manualBreakCount="1">
    <brk id="16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Kramářová Zdeňka</dc:creator>
  <cp:keywords/>
  <dc:description/>
  <cp:lastModifiedBy>10228</cp:lastModifiedBy>
  <cp:lastPrinted>2011-01-05T08:12:31Z</cp:lastPrinted>
  <dcterms:created xsi:type="dcterms:W3CDTF">2008-02-08T06:44:28Z</dcterms:created>
  <dcterms:modified xsi:type="dcterms:W3CDTF">2011-01-05T09:34:23Z</dcterms:modified>
  <cp:category/>
  <cp:version/>
  <cp:contentType/>
  <cp:contentStatus/>
</cp:coreProperties>
</file>