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1895" windowHeight="6300" tabRatio="602" activeTab="0"/>
  </bookViews>
  <sheets>
    <sheet name="počet plateb 2009" sheetId="1" r:id="rId1"/>
    <sheet name="objem plateb  2009" sheetId="2" r:id="rId2"/>
    <sheet name="dle počtu" sheetId="3" r:id="rId3"/>
    <sheet name="DAŇOVÁ SLOŽENKA 2009" sheetId="4" r:id="rId4"/>
  </sheets>
  <definedNames>
    <definedName name="_xlnm.Print_Titles" localSheetId="3">'DAŇOVÁ SLOŽENKA 2009'!$A:$B</definedName>
  </definedNames>
  <calcPr fullCalcOnLoad="1"/>
</workbook>
</file>

<file path=xl/sharedStrings.xml><?xml version="1.0" encoding="utf-8"?>
<sst xmlns="http://schemas.openxmlformats.org/spreadsheetml/2006/main" count="153" uniqueCount="70">
  <si>
    <t>Předčíslí účtu</t>
  </si>
  <si>
    <t>Název daně</t>
  </si>
  <si>
    <t>Daň z přidané hodnoty</t>
  </si>
  <si>
    <t>Daň z příjmu fyzických osob ze závislé činnosti a funkčních požitků</t>
  </si>
  <si>
    <t>Daň z příjmů fyzických osob podávajících přiznání</t>
  </si>
  <si>
    <t>Daň silniční</t>
  </si>
  <si>
    <t>Vrácení spotřební daně - zelená nafta podle § 12f</t>
  </si>
  <si>
    <t>Daň spotřební z vína</t>
  </si>
  <si>
    <t>Daň spotřební z minerálních olejů</t>
  </si>
  <si>
    <t>Poplatky správní</t>
  </si>
  <si>
    <t>Pokuty v blok.řízení na místě zaplacené</t>
  </si>
  <si>
    <t>Příslušenství daní</t>
  </si>
  <si>
    <t>Ostatní příjmy</t>
  </si>
  <si>
    <t>Spotřební daň z tabákových výrobků</t>
  </si>
  <si>
    <t>Spotřební daň z piva</t>
  </si>
  <si>
    <t>Spotřební daň z lihu</t>
  </si>
  <si>
    <t>Vracení spotřební daně - technické bezíny podle § 12h</t>
  </si>
  <si>
    <t>Cizí prostředky</t>
  </si>
  <si>
    <t>Poplatky za odebrané množství vody dle § 88 z.č. 254/2001 Sb.</t>
  </si>
  <si>
    <t>Daň z příjmu právnických osob</t>
  </si>
  <si>
    <t>Daň z příjmu právnických osob-vybíraná srážkou podle zvláštní sazby</t>
  </si>
  <si>
    <t>Daň z příjmu fyzických osob-vybíraná srážkou podle zvláštní sazby</t>
  </si>
  <si>
    <t>Daň dědická</t>
  </si>
  <si>
    <t>Daň darovací</t>
  </si>
  <si>
    <t>Daň z nemovitostí</t>
  </si>
  <si>
    <t>Daň z převodu nemovitostí</t>
  </si>
  <si>
    <t>Platební povinnost vyměřená v souladu s celním řízením</t>
  </si>
  <si>
    <t>Poplatky dle z.č. 86/2002 Sb.</t>
  </si>
  <si>
    <t>Odvod za dočasné odnětí půdy dle z.č. 334/1992 Sb.</t>
  </si>
  <si>
    <t>Odvod za trvalé odnětí půdy dle z.č. 334/1992 Sb.</t>
  </si>
  <si>
    <t>Odvod za trvalé odnětí půdy dle § 11, odst. 4 z.č. 334/1992 Sb.</t>
  </si>
  <si>
    <t>Poplatky za dočasné odnětí lesní půdy dle § 17 z.č. 289/1995 Sb.</t>
  </si>
  <si>
    <t>Poplatky za trvalé odnětí lesní půdy dle § 17 z.č. 289/1995 Sb.</t>
  </si>
  <si>
    <t>Zajištění daně dle § 38e z.č. 586/1992 Sb.</t>
  </si>
  <si>
    <t>Zajištění daně</t>
  </si>
  <si>
    <t>C E L K E M</t>
  </si>
  <si>
    <t>počet plateb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</si>
  <si>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</si>
  <si>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</si>
  <si>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</si>
  <si>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</si>
  <si>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</si>
  <si>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</si>
  <si>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</si>
  <si>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</si>
  <si>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</si>
  <si>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</si>
  <si>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</si>
  <si>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</si>
  <si>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</si>
  <si>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</si>
  <si>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Počet plateb</t>
  </si>
  <si>
    <t>Objem plateb v Kč</t>
  </si>
  <si>
    <t>Daň ze zemního plynu a některých dalších plynů</t>
  </si>
  <si>
    <t>Daň z elektřiny</t>
  </si>
  <si>
    <t>Vymáhání podle § 106 zákona č. 500/2004 Sb., správní řád</t>
  </si>
  <si>
    <t>Daň z pevných paliv</t>
  </si>
  <si>
    <t>Počet a objem plateb (v Kč) u daní vybraných prostřednictvím daňových složenek v ČR v roce 2009</t>
  </si>
  <si>
    <t>Náklady státního dozoru dle z.č. 202/1990 Sb.</t>
  </si>
  <si>
    <t>Objem plateb daní prostřednictvím daňových složenek v ČR v roce 2009</t>
  </si>
  <si>
    <t>Počet plateb daní prostřednictvím daňových složenek v ČR v roce 2009</t>
  </si>
  <si>
    <t>objem plateb v Kč</t>
  </si>
  <si>
    <t>Spotřební daň- příjmy z tabákových nálepek</t>
  </si>
  <si>
    <t>Poplatky dle z. č. 254/2001 Sb. - vypouštění odpadních vod - SFŽP</t>
  </si>
  <si>
    <t>Správní poplatky - loterie a sázkové hry</t>
  </si>
  <si>
    <t>Počet 
plateb</t>
  </si>
  <si>
    <t>Objem plateb 
v Kč</t>
  </si>
  <si>
    <t>Vratky ke splátkám půjček od roku 1991</t>
  </si>
  <si>
    <t>Celkem leden - prosinec 2009</t>
  </si>
  <si>
    <t>Počet a objem plateb (v Kč) v hotovosti u daní vybraných prostřednictvím daňových složenek v ČR v roce 2009 (stav k 31. 12. 2009) - seřazeno dle počtu DS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</si>
</sst>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#,##0.00\ &quot;Kč&quot;"/>
    <numFmt numFmtId="166" formatCode="#,##0\ &quot;Kč&quot;"/>
    <numFmt numFmtId="167" formatCode="#,##0\ _K_č"/>
    <numFmt numFmtId="168" formatCode="#,##0.0000"/>
    <numFmt numFmtId="169" formatCode="##0.00"/>
    <numFmt numFmtId="170" formatCode="mmm/yyyy"/>
    <numFmt numFmtId="171" formatCode="d/m/yy"/>
    <numFmt numFmtId="172" formatCode="mmmm\ yy"/>
    <numFmt numFmtId="173" formatCode="d/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05]d\.\ mmmm\ yyyy"/>
    <numFmt numFmtId="178" formatCode="[$-405]mmmm\ yy;@"/>
  </numFmts>
  <fonts count="2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2"/>
      <name val="Arial CE"/>
      <family val="0"/>
    </font>
    <font>
      <b/>
      <sz val="10.75"/>
      <name val="Times New Roman"/>
      <family val="1"/>
    </font>
    <font>
      <b/>
      <u val="single"/>
      <sz val="14"/>
      <name val="Times New Roman"/>
      <family val="1"/>
    </font>
    <font>
      <sz val="11.75"/>
      <name val="Arial CE"/>
      <family val="0"/>
    </font>
    <font>
      <i/>
      <sz val="11.75"/>
      <name val="Times New Roman"/>
      <family val="1"/>
    </font>
    <font>
      <b/>
      <sz val="11.75"/>
      <name val="Times New Roman"/>
      <family val="1"/>
    </font>
    <font>
      <b/>
      <sz val="10.5"/>
      <name val="Times New Roman"/>
      <family val="1"/>
    </font>
    <font>
      <u val="single"/>
      <sz val="10"/>
      <name val="Arial CE"/>
      <family val="0"/>
    </font>
    <font>
      <b/>
      <sz val="12"/>
      <name val="Times New Roman CE"/>
      <family val="1"/>
    </font>
    <font>
      <b/>
      <u val="single"/>
      <sz val="12"/>
      <name val="Times New Roman"/>
      <family val="1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7" fontId="4" fillId="0" borderId="2" xfId="0" applyNumberFormat="1" applyFont="1" applyFill="1" applyBorder="1" applyAlignment="1">
      <alignment horizontal="right"/>
    </xf>
    <xf numFmtId="167" fontId="4" fillId="0" borderId="3" xfId="0" applyNumberFormat="1" applyFont="1" applyFill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1" fillId="2" borderId="5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1" fillId="2" borderId="7" xfId="0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center" vertical="center" wrapText="1"/>
    </xf>
    <xf numFmtId="167" fontId="1" fillId="3" borderId="9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3" fontId="4" fillId="0" borderId="12" xfId="0" applyNumberFormat="1" applyFont="1" applyBorder="1" applyAlignment="1">
      <alignment horizontal="right" indent="1"/>
    </xf>
    <xf numFmtId="3" fontId="4" fillId="0" borderId="13" xfId="0" applyNumberFormat="1" applyFont="1" applyBorder="1" applyAlignment="1">
      <alignment horizontal="right" indent="1"/>
    </xf>
    <xf numFmtId="3" fontId="1" fillId="2" borderId="14" xfId="0" applyNumberFormat="1" applyFont="1" applyFill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4" fillId="0" borderId="16" xfId="0" applyNumberFormat="1" applyFont="1" applyBorder="1" applyAlignment="1">
      <alignment horizontal="right" indent="1"/>
    </xf>
    <xf numFmtId="3" fontId="0" fillId="0" borderId="0" xfId="0" applyNumberFormat="1" applyFont="1" applyAlignment="1">
      <alignment/>
    </xf>
    <xf numFmtId="3" fontId="3" fillId="2" borderId="5" xfId="0" applyNumberFormat="1" applyFont="1" applyFill="1" applyBorder="1" applyAlignment="1">
      <alignment horizontal="right" vertical="center" indent="1"/>
    </xf>
    <xf numFmtId="3" fontId="3" fillId="2" borderId="2" xfId="0" applyNumberFormat="1" applyFont="1" applyFill="1" applyBorder="1" applyAlignment="1">
      <alignment horizontal="right" vertical="center" wrapText="1" indent="1"/>
    </xf>
    <xf numFmtId="3" fontId="3" fillId="2" borderId="1" xfId="0" applyNumberFormat="1" applyFont="1" applyFill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indent="1"/>
    </xf>
    <xf numFmtId="3" fontId="4" fillId="0" borderId="14" xfId="0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5" xfId="0" applyNumberFormat="1" applyFont="1" applyBorder="1" applyAlignment="1">
      <alignment horizontal="right" indent="1"/>
    </xf>
    <xf numFmtId="3" fontId="4" fillId="0" borderId="17" xfId="0" applyNumberFormat="1" applyFont="1" applyBorder="1" applyAlignment="1">
      <alignment horizontal="right" indent="1"/>
    </xf>
    <xf numFmtId="3" fontId="1" fillId="2" borderId="1" xfId="0" applyNumberFormat="1" applyFont="1" applyFill="1" applyBorder="1" applyAlignment="1">
      <alignment horizontal="right" inden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indent="1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1"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cat>
            <c:strRef>
              <c:f>'počet plateb 2009'!$A$3:$A$14</c:f>
              <c:strCache/>
            </c:strRef>
          </c:cat>
          <c:val>
            <c:numRef>
              <c:f>'počet plateb 2009'!$B$3:$B$14</c:f>
              <c:numCache/>
            </c:numRef>
          </c:val>
        </c:ser>
        <c:gapWidth val="50"/>
        <c:axId val="23436321"/>
        <c:axId val="9600298"/>
      </c:bar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9600298"/>
        <c:crosses val="autoZero"/>
        <c:auto val="1"/>
        <c:lblOffset val="100"/>
        <c:noMultiLvlLbl val="0"/>
      </c:catAx>
      <c:valAx>
        <c:axId val="9600298"/>
        <c:scaling>
          <c:orientation val="minMax"/>
          <c:max val="19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23436321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CC99"/>
            </a:gs>
            <a:gs pos="100000">
              <a:srgbClr val="D7AC81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'objem plateb  2009'!$A$3:$A$14</c:f>
              <c:strCache/>
            </c:strRef>
          </c:cat>
          <c:val>
            <c:numRef>
              <c:f>'objem plateb  2009'!$B$3:$B$14</c:f>
              <c:numCache/>
            </c:numRef>
          </c:val>
        </c:ser>
        <c:gapWidth val="50"/>
        <c:axId val="19293819"/>
        <c:axId val="39426644"/>
      </c:bar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/>
            </a:pPr>
          </a:p>
        </c:txPr>
        <c:crossAx val="39426644"/>
        <c:crosses val="autoZero"/>
        <c:auto val="1"/>
        <c:lblOffset val="100"/>
        <c:noMultiLvlLbl val="0"/>
      </c:catAx>
      <c:valAx>
        <c:axId val="39426644"/>
        <c:scaling>
          <c:orientation val="minMax"/>
          <c:max val="12500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/>
            </a:pPr>
          </a:p>
        </c:txPr>
        <c:crossAx val="19293819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50000000"/>
      </c:valAx>
      <c:spPr>
        <a:gradFill rotWithShape="1">
          <a:gsLst>
            <a:gs pos="0">
              <a:srgbClr val="FFCC99"/>
            </a:gs>
            <a:gs pos="100000">
              <a:srgbClr val="D0A67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752475</xdr:rowOff>
    </xdr:from>
    <xdr:to>
      <xdr:col>13</xdr:col>
      <xdr:colOff>581025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181225" y="752475"/>
        <a:ext cx="72294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742950</xdr:rowOff>
    </xdr:from>
    <xdr:to>
      <xdr:col>12</xdr:col>
      <xdr:colOff>552450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81275" y="742950"/>
        <a:ext cx="6610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workbookViewId="0" topLeftCell="A1">
      <selection activeCell="P19" sqref="P19"/>
    </sheetView>
  </sheetViews>
  <sheetFormatPr defaultColWidth="9.140625" defaultRowHeight="12.75"/>
  <cols>
    <col min="1" max="1" width="16.140625" style="1" customWidth="1"/>
    <col min="2" max="2" width="15.7109375" style="1" customWidth="1"/>
    <col min="3" max="16384" width="9.140625" style="1" customWidth="1"/>
  </cols>
  <sheetData>
    <row r="1" spans="1:14" ht="69.75" customHeight="1" thickBo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" ht="31.5" customHeight="1" thickBot="1">
      <c r="A2" s="4" t="s">
        <v>37</v>
      </c>
      <c r="B2" s="14" t="s">
        <v>51</v>
      </c>
    </row>
    <row r="3" spans="1:2" ht="17.25" customHeight="1">
      <c r="A3" s="11" t="s">
        <v>38</v>
      </c>
      <c r="B3" s="6">
        <v>44897</v>
      </c>
    </row>
    <row r="4" spans="1:2" ht="17.25" customHeight="1">
      <c r="A4" s="12" t="s">
        <v>39</v>
      </c>
      <c r="B4" s="7">
        <v>29513</v>
      </c>
    </row>
    <row r="5" spans="1:2" ht="17.25" customHeight="1">
      <c r="A5" s="11" t="s">
        <v>40</v>
      </c>
      <c r="B5" s="6">
        <v>57172</v>
      </c>
    </row>
    <row r="6" spans="1:2" ht="17.25" customHeight="1">
      <c r="A6" s="12" t="s">
        <v>41</v>
      </c>
      <c r="B6" s="7">
        <v>170813</v>
      </c>
    </row>
    <row r="7" spans="1:2" ht="17.25" customHeight="1">
      <c r="A7" s="12" t="s">
        <v>42</v>
      </c>
      <c r="B7" s="7">
        <v>1829512</v>
      </c>
    </row>
    <row r="8" spans="1:2" ht="17.25" customHeight="1">
      <c r="A8" s="12" t="s">
        <v>43</v>
      </c>
      <c r="B8" s="8">
        <v>167399</v>
      </c>
    </row>
    <row r="9" spans="1:2" ht="17.25" customHeight="1">
      <c r="A9" s="12" t="s">
        <v>44</v>
      </c>
      <c r="B9" s="8">
        <v>63375</v>
      </c>
    </row>
    <row r="10" spans="1:2" ht="17.25" customHeight="1">
      <c r="A10" s="12" t="s">
        <v>45</v>
      </c>
      <c r="B10" s="8">
        <v>34951</v>
      </c>
    </row>
    <row r="11" spans="1:2" ht="17.25" customHeight="1">
      <c r="A11" s="12" t="s">
        <v>46</v>
      </c>
      <c r="B11" s="8">
        <v>29723</v>
      </c>
    </row>
    <row r="12" spans="1:2" ht="17.25" customHeight="1">
      <c r="A12" s="12" t="s">
        <v>47</v>
      </c>
      <c r="B12" s="8">
        <v>43934</v>
      </c>
    </row>
    <row r="13" spans="1:2" ht="17.25" customHeight="1">
      <c r="A13" s="12" t="s">
        <v>48</v>
      </c>
      <c r="B13" s="8">
        <v>29681</v>
      </c>
    </row>
    <row r="14" spans="1:2" ht="17.25" customHeight="1" thickBot="1">
      <c r="A14" s="13" t="s">
        <v>49</v>
      </c>
      <c r="B14" s="9">
        <v>34870</v>
      </c>
    </row>
    <row r="15" spans="1:2" s="10" customFormat="1" ht="21.75" customHeight="1" thickBot="1">
      <c r="A15" s="16" t="s">
        <v>50</v>
      </c>
      <c r="B15" s="15">
        <f>SUM(B3:B14)</f>
        <v>2535840</v>
      </c>
    </row>
  </sheetData>
  <mergeCells count="1">
    <mergeCell ref="A1:N1"/>
  </mergeCells>
  <printOptions/>
  <pageMargins left="0.75" right="0.75" top="1" bottom="1" header="0.4921259845" footer="0.4921259845"/>
  <pageSetup horizontalDpi="600" verticalDpi="600" orientation="landscape" paperSize="9" scale="90" r:id="rId2"/>
  <headerFooter alignWithMargins="0">
    <oddHeader>&amp;LMinisterstvo financí
Ústřední finanční a daňové ředitelství</oddHeader>
    <oddFooter>&amp;RZpracoval: odd. 473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N20" sqref="N20"/>
    </sheetView>
  </sheetViews>
  <sheetFormatPr defaultColWidth="9.140625" defaultRowHeight="12.75"/>
  <cols>
    <col min="1" max="1" width="16.140625" style="1" customWidth="1"/>
    <col min="2" max="2" width="22.00390625" style="1" customWidth="1"/>
    <col min="3" max="16384" width="9.140625" style="1" customWidth="1"/>
  </cols>
  <sheetData>
    <row r="1" spans="1:13" ht="69.75" customHeight="1" thickBot="1">
      <c r="A1" s="49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" ht="31.5" customHeight="1" thickBot="1">
      <c r="A2" s="4" t="s">
        <v>37</v>
      </c>
      <c r="B2" s="14" t="s">
        <v>52</v>
      </c>
    </row>
    <row r="3" spans="1:2" ht="17.25" customHeight="1">
      <c r="A3" s="11" t="s">
        <v>38</v>
      </c>
      <c r="B3" s="6">
        <v>420767143</v>
      </c>
    </row>
    <row r="4" spans="1:2" ht="17.25" customHeight="1">
      <c r="A4" s="12" t="s">
        <v>39</v>
      </c>
      <c r="B4" s="7">
        <v>180175864</v>
      </c>
    </row>
    <row r="5" spans="1:2" ht="17.25" customHeight="1">
      <c r="A5" s="11" t="s">
        <v>40</v>
      </c>
      <c r="B5" s="7">
        <v>382560534</v>
      </c>
    </row>
    <row r="6" spans="1:2" ht="17.25" customHeight="1">
      <c r="A6" s="12" t="s">
        <v>41</v>
      </c>
      <c r="B6" s="7">
        <v>384619443</v>
      </c>
    </row>
    <row r="7" spans="1:2" ht="17.25" customHeight="1">
      <c r="A7" s="12" t="s">
        <v>42</v>
      </c>
      <c r="B7" s="7">
        <v>1222242768</v>
      </c>
    </row>
    <row r="8" spans="1:2" ht="17.25" customHeight="1">
      <c r="A8" s="12" t="s">
        <v>43</v>
      </c>
      <c r="B8" s="8">
        <v>322479274</v>
      </c>
    </row>
    <row r="9" spans="1:2" ht="17.25" customHeight="1">
      <c r="A9" s="12" t="s">
        <v>44</v>
      </c>
      <c r="B9" s="8">
        <v>335549236</v>
      </c>
    </row>
    <row r="10" spans="1:2" ht="17.25" customHeight="1">
      <c r="A10" s="12" t="s">
        <v>45</v>
      </c>
      <c r="B10" s="8">
        <v>165907165</v>
      </c>
    </row>
    <row r="11" spans="1:2" ht="17.25" customHeight="1">
      <c r="A11" s="12" t="s">
        <v>46</v>
      </c>
      <c r="B11" s="8">
        <v>173359760</v>
      </c>
    </row>
    <row r="12" spans="1:2" ht="17.25" customHeight="1">
      <c r="A12" s="12" t="s">
        <v>47</v>
      </c>
      <c r="B12" s="8">
        <v>312282016</v>
      </c>
    </row>
    <row r="13" spans="1:2" ht="17.25" customHeight="1">
      <c r="A13" s="12" t="s">
        <v>48</v>
      </c>
      <c r="B13" s="8">
        <v>168408577</v>
      </c>
    </row>
    <row r="14" spans="1:2" ht="17.25" customHeight="1" thickBot="1">
      <c r="A14" s="13" t="s">
        <v>49</v>
      </c>
      <c r="B14" s="9">
        <v>214870690</v>
      </c>
    </row>
    <row r="15" spans="1:2" s="10" customFormat="1" ht="21.75" customHeight="1" thickBot="1">
      <c r="A15" s="16" t="s">
        <v>50</v>
      </c>
      <c r="B15" s="15">
        <f>SUM(B3:B14)</f>
        <v>4283222470</v>
      </c>
    </row>
  </sheetData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headerFooter alignWithMargins="0">
    <oddHeader>&amp;LMinisterstvo financí
Ústřední finanční a daňové ředitelství</oddHeader>
    <oddFooter>&amp;RZpracoval: odd. 473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GridLines="0" workbookViewId="0" topLeftCell="A1">
      <selection activeCell="G20" sqref="G20"/>
    </sheetView>
  </sheetViews>
  <sheetFormatPr defaultColWidth="9.140625" defaultRowHeight="12.75"/>
  <cols>
    <col min="1" max="1" width="9.140625" style="1" customWidth="1"/>
    <col min="2" max="2" width="65.140625" style="1" customWidth="1"/>
    <col min="3" max="3" width="13.28125" style="0" customWidth="1"/>
    <col min="4" max="4" width="18.421875" style="0" customWidth="1"/>
  </cols>
  <sheetData>
    <row r="1" spans="1:4" ht="59.25" customHeight="1" thickBot="1">
      <c r="A1" s="51" t="s">
        <v>69</v>
      </c>
      <c r="B1" s="52"/>
      <c r="C1" s="52"/>
      <c r="D1" s="52"/>
    </row>
    <row r="2" spans="1:4" ht="57.75" customHeight="1" thickBot="1">
      <c r="A2" s="4" t="s">
        <v>0</v>
      </c>
      <c r="B2" s="4" t="s">
        <v>1</v>
      </c>
      <c r="C2" s="34" t="s">
        <v>65</v>
      </c>
      <c r="D2" s="35" t="s">
        <v>66</v>
      </c>
    </row>
    <row r="3" spans="1:4" ht="17.25" customHeight="1">
      <c r="A3" s="48">
        <v>7755</v>
      </c>
      <c r="B3" s="37" t="s">
        <v>24</v>
      </c>
      <c r="C3" s="26">
        <v>2210993</v>
      </c>
      <c r="D3" s="25">
        <v>1432916587</v>
      </c>
    </row>
    <row r="4" spans="1:4" ht="17.25" customHeight="1">
      <c r="A4" s="40">
        <v>705</v>
      </c>
      <c r="B4" s="39" t="s">
        <v>2</v>
      </c>
      <c r="C4" s="26">
        <v>74685</v>
      </c>
      <c r="D4" s="25">
        <v>1161474757</v>
      </c>
    </row>
    <row r="5" spans="1:4" ht="17.25" customHeight="1">
      <c r="A5" s="40">
        <v>7763</v>
      </c>
      <c r="B5" s="39" t="s">
        <v>25</v>
      </c>
      <c r="C5" s="26">
        <v>62209</v>
      </c>
      <c r="D5" s="25">
        <v>403434623</v>
      </c>
    </row>
    <row r="6" spans="1:4" ht="17.25" customHeight="1">
      <c r="A6" s="40">
        <v>748</v>
      </c>
      <c r="B6" s="39" t="s">
        <v>5</v>
      </c>
      <c r="C6" s="26">
        <v>61707</v>
      </c>
      <c r="D6" s="25">
        <v>107763629</v>
      </c>
    </row>
    <row r="7" spans="1:4" ht="17.25" customHeight="1">
      <c r="A7" s="41">
        <v>721</v>
      </c>
      <c r="B7" s="42" t="s">
        <v>4</v>
      </c>
      <c r="C7" s="26">
        <v>59658</v>
      </c>
      <c r="D7" s="25">
        <v>449393325</v>
      </c>
    </row>
    <row r="8" spans="1:4" ht="17.25" customHeight="1">
      <c r="A8" s="41">
        <v>7771</v>
      </c>
      <c r="B8" s="42" t="s">
        <v>26</v>
      </c>
      <c r="C8" s="26">
        <v>21232</v>
      </c>
      <c r="D8" s="25">
        <v>65302907</v>
      </c>
    </row>
    <row r="9" spans="1:4" ht="17.25" customHeight="1">
      <c r="A9" s="41">
        <v>7747</v>
      </c>
      <c r="B9" s="42" t="s">
        <v>23</v>
      </c>
      <c r="C9" s="26">
        <v>10551</v>
      </c>
      <c r="D9" s="25">
        <v>30290713</v>
      </c>
    </row>
    <row r="10" spans="1:4" ht="17.25" customHeight="1">
      <c r="A10" s="41">
        <v>7720</v>
      </c>
      <c r="B10" s="42" t="s">
        <v>21</v>
      </c>
      <c r="C10" s="26">
        <v>9246</v>
      </c>
      <c r="D10" s="25">
        <v>14194642</v>
      </c>
    </row>
    <row r="11" spans="1:4" ht="17.25" customHeight="1">
      <c r="A11" s="41">
        <v>713</v>
      </c>
      <c r="B11" s="42" t="s">
        <v>3</v>
      </c>
      <c r="C11" s="26">
        <v>8028</v>
      </c>
      <c r="D11" s="25">
        <v>34615942</v>
      </c>
    </row>
    <row r="12" spans="1:4" ht="17.25" customHeight="1">
      <c r="A12" s="41">
        <v>6015</v>
      </c>
      <c r="B12" s="42" t="s">
        <v>17</v>
      </c>
      <c r="C12" s="26">
        <v>6361</v>
      </c>
      <c r="D12" s="25">
        <v>412929320</v>
      </c>
    </row>
    <row r="13" spans="1:4" ht="17.25" customHeight="1">
      <c r="A13" s="41">
        <v>7704</v>
      </c>
      <c r="B13" s="42" t="s">
        <v>19</v>
      </c>
      <c r="C13" s="26">
        <v>3886</v>
      </c>
      <c r="D13" s="25">
        <v>75130649</v>
      </c>
    </row>
    <row r="14" spans="1:4" ht="17.25" customHeight="1">
      <c r="A14" s="41">
        <v>7739</v>
      </c>
      <c r="B14" s="42" t="s">
        <v>22</v>
      </c>
      <c r="C14" s="26">
        <v>2771</v>
      </c>
      <c r="D14" s="25">
        <v>16969414</v>
      </c>
    </row>
    <row r="15" spans="1:4" ht="17.25" customHeight="1">
      <c r="A15" s="41">
        <v>3746</v>
      </c>
      <c r="B15" s="42" t="s">
        <v>10</v>
      </c>
      <c r="C15" s="26">
        <v>1272</v>
      </c>
      <c r="D15" s="25">
        <v>30526300</v>
      </c>
    </row>
    <row r="16" spans="1:4" ht="17.25" customHeight="1">
      <c r="A16" s="41">
        <v>4781</v>
      </c>
      <c r="B16" s="42" t="s">
        <v>15</v>
      </c>
      <c r="C16" s="26">
        <v>746</v>
      </c>
      <c r="D16" s="25">
        <v>33413289</v>
      </c>
    </row>
    <row r="17" spans="1:4" ht="17.25" customHeight="1">
      <c r="A17" s="41">
        <v>4706</v>
      </c>
      <c r="B17" s="42" t="s">
        <v>11</v>
      </c>
      <c r="C17" s="26">
        <v>545</v>
      </c>
      <c r="D17" s="25">
        <v>690300</v>
      </c>
    </row>
    <row r="18" spans="1:4" ht="17.25" customHeight="1">
      <c r="A18" s="41">
        <v>8723</v>
      </c>
      <c r="B18" s="42" t="s">
        <v>29</v>
      </c>
      <c r="C18" s="26">
        <v>518</v>
      </c>
      <c r="D18" s="25">
        <v>2238678</v>
      </c>
    </row>
    <row r="19" spans="1:4" ht="17.25" customHeight="1">
      <c r="A19" s="41">
        <v>3711</v>
      </c>
      <c r="B19" s="42" t="s">
        <v>9</v>
      </c>
      <c r="C19" s="26">
        <v>270</v>
      </c>
      <c r="D19" s="25">
        <v>216871</v>
      </c>
    </row>
    <row r="20" spans="1:4" ht="17.25" customHeight="1">
      <c r="A20" s="41">
        <v>8715</v>
      </c>
      <c r="B20" s="42" t="s">
        <v>28</v>
      </c>
      <c r="C20" s="26">
        <v>206</v>
      </c>
      <c r="D20" s="25">
        <v>102646</v>
      </c>
    </row>
    <row r="21" spans="1:4" ht="17.25" customHeight="1">
      <c r="A21" s="41">
        <v>10030</v>
      </c>
      <c r="B21" s="42" t="s">
        <v>33</v>
      </c>
      <c r="C21" s="26">
        <v>171</v>
      </c>
      <c r="D21" s="25">
        <v>1614429</v>
      </c>
    </row>
    <row r="22" spans="1:4" ht="17.25" customHeight="1">
      <c r="A22" s="41">
        <v>4765</v>
      </c>
      <c r="B22" s="42" t="s">
        <v>13</v>
      </c>
      <c r="C22" s="26">
        <v>165</v>
      </c>
      <c r="D22" s="25">
        <v>3834324</v>
      </c>
    </row>
    <row r="23" spans="1:4" ht="17.25" customHeight="1">
      <c r="A23" s="41">
        <v>7712</v>
      </c>
      <c r="B23" s="42" t="s">
        <v>20</v>
      </c>
      <c r="C23" s="26">
        <v>123</v>
      </c>
      <c r="D23" s="25">
        <v>1244451</v>
      </c>
    </row>
    <row r="24" spans="1:4" ht="17.25" customHeight="1">
      <c r="A24" s="41">
        <v>4773</v>
      </c>
      <c r="B24" s="42" t="s">
        <v>14</v>
      </c>
      <c r="C24" s="26">
        <v>109</v>
      </c>
      <c r="D24" s="25">
        <v>651139</v>
      </c>
    </row>
    <row r="25" spans="1:4" ht="17.25" customHeight="1">
      <c r="A25" s="41">
        <v>799</v>
      </c>
      <c r="B25" s="42" t="s">
        <v>8</v>
      </c>
      <c r="C25" s="26">
        <v>90</v>
      </c>
      <c r="D25" s="25">
        <v>1797498</v>
      </c>
    </row>
    <row r="26" spans="1:4" ht="17.25" customHeight="1">
      <c r="A26" s="41">
        <v>8758</v>
      </c>
      <c r="B26" s="42" t="s">
        <v>31</v>
      </c>
      <c r="C26" s="26">
        <v>55</v>
      </c>
      <c r="D26" s="25">
        <v>90081</v>
      </c>
    </row>
    <row r="27" spans="1:4" ht="17.25" customHeight="1">
      <c r="A27" s="41">
        <v>780</v>
      </c>
      <c r="B27" s="42" t="s">
        <v>7</v>
      </c>
      <c r="C27" s="26">
        <v>51</v>
      </c>
      <c r="D27" s="25">
        <v>155286</v>
      </c>
    </row>
    <row r="28" spans="1:4" ht="17.25" customHeight="1">
      <c r="A28" s="41">
        <v>40037</v>
      </c>
      <c r="B28" s="42" t="s">
        <v>34</v>
      </c>
      <c r="C28" s="26">
        <v>44</v>
      </c>
      <c r="D28" s="25">
        <v>1429084</v>
      </c>
    </row>
    <row r="29" spans="1:4" ht="17.25" customHeight="1">
      <c r="A29" s="41">
        <v>8766</v>
      </c>
      <c r="B29" s="42" t="s">
        <v>32</v>
      </c>
      <c r="C29" s="26">
        <v>32</v>
      </c>
      <c r="D29" s="25">
        <v>172708</v>
      </c>
    </row>
    <row r="30" spans="1:4" ht="17.25" customHeight="1">
      <c r="A30" s="41">
        <v>8707</v>
      </c>
      <c r="B30" s="42" t="s">
        <v>27</v>
      </c>
      <c r="C30" s="26">
        <v>25</v>
      </c>
      <c r="D30" s="25">
        <v>72100</v>
      </c>
    </row>
    <row r="31" spans="1:4" ht="17.25" customHeight="1">
      <c r="A31" s="41">
        <v>60038</v>
      </c>
      <c r="B31" s="42" t="s">
        <v>55</v>
      </c>
      <c r="C31" s="26">
        <v>21</v>
      </c>
      <c r="D31" s="25">
        <v>23104</v>
      </c>
    </row>
    <row r="32" spans="1:4" ht="17.25" customHeight="1">
      <c r="A32" s="47">
        <v>625</v>
      </c>
      <c r="B32" s="42" t="s">
        <v>56</v>
      </c>
      <c r="C32" s="26">
        <v>16</v>
      </c>
      <c r="D32" s="25">
        <v>95810</v>
      </c>
    </row>
    <row r="33" spans="1:4" ht="17.25" customHeight="1">
      <c r="A33" s="41">
        <v>6701</v>
      </c>
      <c r="B33" s="42" t="s">
        <v>18</v>
      </c>
      <c r="C33" s="26">
        <v>14</v>
      </c>
      <c r="D33" s="25">
        <v>134260</v>
      </c>
    </row>
    <row r="34" spans="1:4" ht="17.25" customHeight="1">
      <c r="A34" s="47">
        <v>609</v>
      </c>
      <c r="B34" s="42" t="s">
        <v>54</v>
      </c>
      <c r="C34" s="26">
        <v>12</v>
      </c>
      <c r="D34" s="25">
        <v>599</v>
      </c>
    </row>
    <row r="35" spans="1:4" ht="17.25" customHeight="1">
      <c r="A35" s="47">
        <v>617</v>
      </c>
      <c r="B35" s="42" t="s">
        <v>53</v>
      </c>
      <c r="C35" s="26">
        <v>9</v>
      </c>
      <c r="D35" s="25">
        <v>107</v>
      </c>
    </row>
    <row r="36" spans="1:4" ht="17.25" customHeight="1">
      <c r="A36" s="41">
        <v>8731</v>
      </c>
      <c r="B36" s="42" t="s">
        <v>30</v>
      </c>
      <c r="C36" s="26">
        <v>7</v>
      </c>
      <c r="D36" s="25">
        <v>37022</v>
      </c>
    </row>
    <row r="37" spans="1:4" ht="17.25" customHeight="1">
      <c r="A37" s="41">
        <v>756</v>
      </c>
      <c r="B37" s="42" t="s">
        <v>6</v>
      </c>
      <c r="C37" s="26">
        <v>3</v>
      </c>
      <c r="D37" s="25">
        <v>3820</v>
      </c>
    </row>
    <row r="38" spans="1:4" ht="17.25" customHeight="1">
      <c r="A38" s="41">
        <v>4757</v>
      </c>
      <c r="B38" s="42" t="s">
        <v>12</v>
      </c>
      <c r="C38" s="26">
        <v>3</v>
      </c>
      <c r="D38" s="25">
        <v>2221</v>
      </c>
    </row>
    <row r="39" spans="1:4" ht="17.25" customHeight="1">
      <c r="A39" s="41">
        <v>2743</v>
      </c>
      <c r="B39" s="42" t="s">
        <v>58</v>
      </c>
      <c r="C39" s="26">
        <v>1</v>
      </c>
      <c r="D39" s="25">
        <v>4741</v>
      </c>
    </row>
    <row r="40" spans="1:4" ht="17.25" customHeight="1">
      <c r="A40" s="41">
        <v>2786</v>
      </c>
      <c r="B40" s="42" t="s">
        <v>64</v>
      </c>
      <c r="C40" s="26">
        <v>1</v>
      </c>
      <c r="D40" s="25">
        <v>1500</v>
      </c>
    </row>
    <row r="41" spans="1:4" ht="17.25" customHeight="1">
      <c r="A41" s="41">
        <v>4730</v>
      </c>
      <c r="B41" s="42" t="s">
        <v>67</v>
      </c>
      <c r="C41" s="26">
        <v>1</v>
      </c>
      <c r="D41" s="25">
        <v>243974</v>
      </c>
    </row>
    <row r="42" spans="1:4" ht="17.25" customHeight="1">
      <c r="A42" s="41">
        <v>5792</v>
      </c>
      <c r="B42" s="42" t="s">
        <v>16</v>
      </c>
      <c r="C42" s="26">
        <v>1</v>
      </c>
      <c r="D42" s="25">
        <v>3620</v>
      </c>
    </row>
    <row r="43" spans="1:4" ht="17.25" customHeight="1">
      <c r="A43" s="41">
        <v>9793</v>
      </c>
      <c r="B43" s="42" t="s">
        <v>63</v>
      </c>
      <c r="C43" s="26">
        <v>1</v>
      </c>
      <c r="D43" s="25">
        <v>2550</v>
      </c>
    </row>
    <row r="44" spans="1:4" ht="24.75" customHeight="1" thickBot="1">
      <c r="A44" s="43">
        <v>14760</v>
      </c>
      <c r="B44" s="44" t="s">
        <v>62</v>
      </c>
      <c r="C44" s="26">
        <v>1</v>
      </c>
      <c r="D44" s="25">
        <v>3450</v>
      </c>
    </row>
    <row r="45" spans="1:4" ht="16.5" customHeight="1" thickBot="1">
      <c r="A45" s="53" t="s">
        <v>35</v>
      </c>
      <c r="B45" s="54"/>
      <c r="C45" s="27">
        <f>SUM(C3:C44)</f>
        <v>2535840</v>
      </c>
      <c r="D45" s="27">
        <f>SUM(D3:D44)</f>
        <v>4283222470</v>
      </c>
    </row>
  </sheetData>
  <mergeCells count="2">
    <mergeCell ref="A1:D1"/>
    <mergeCell ref="A45:B45"/>
  </mergeCells>
  <printOptions horizontalCentered="1"/>
  <pageMargins left="0" right="0" top="0.984251968503937" bottom="0" header="0.5118110236220472" footer="0.5118110236220472"/>
  <pageSetup horizontalDpi="600" verticalDpi="600" orientation="portrait" paperSize="9" scale="90" r:id="rId1"/>
  <headerFooter alignWithMargins="0">
    <oddHeader>&amp;LMinisterstvo financí
Ústřední finanční a daňové ředitelství</oddHeader>
    <oddFooter>&amp;RZpracoval: odd. 473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49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51" sqref="AB51"/>
    </sheetView>
  </sheetViews>
  <sheetFormatPr defaultColWidth="9.140625" defaultRowHeight="12.75"/>
  <cols>
    <col min="1" max="1" width="9.8515625" style="45" customWidth="1"/>
    <col min="2" max="2" width="65.00390625" style="45" customWidth="1"/>
    <col min="3" max="3" width="13.00390625" style="2" customWidth="1"/>
    <col min="4" max="4" width="17.421875" style="2" customWidth="1"/>
    <col min="5" max="5" width="12.7109375" style="2" customWidth="1"/>
    <col min="6" max="6" width="17.421875" style="2" customWidth="1"/>
    <col min="7" max="7" width="14.7109375" style="2" customWidth="1"/>
    <col min="8" max="8" width="17.421875" style="2" customWidth="1"/>
    <col min="9" max="9" width="13.00390625" style="2" customWidth="1"/>
    <col min="10" max="10" width="17.140625" style="2" customWidth="1"/>
    <col min="11" max="11" width="13.57421875" style="2" customWidth="1"/>
    <col min="12" max="12" width="17.140625" style="2" customWidth="1"/>
    <col min="13" max="13" width="13.57421875" style="2" customWidth="1"/>
    <col min="14" max="14" width="18.00390625" style="2" customWidth="1"/>
    <col min="15" max="15" width="12.7109375" style="2" customWidth="1"/>
    <col min="16" max="19" width="17.00390625" style="2" customWidth="1"/>
    <col min="20" max="20" width="17.57421875" style="2" customWidth="1"/>
    <col min="21" max="21" width="17.8515625" style="2" customWidth="1"/>
    <col min="22" max="22" width="17.421875" style="2" customWidth="1"/>
    <col min="23" max="23" width="16.421875" style="2" customWidth="1"/>
    <col min="24" max="26" width="17.421875" style="2" customWidth="1"/>
    <col min="27" max="27" width="14.8515625" style="2" customWidth="1"/>
    <col min="28" max="28" width="17.421875" style="2" customWidth="1"/>
    <col min="29" max="16384" width="9.140625" style="2" customWidth="1"/>
  </cols>
  <sheetData>
    <row r="1" spans="1:2" s="5" customFormat="1" ht="40.5" customHeight="1" thickBot="1">
      <c r="A1" s="57" t="s">
        <v>57</v>
      </c>
      <c r="B1" s="57"/>
    </row>
    <row r="2" spans="1:28" ht="26.25" customHeight="1" thickBot="1">
      <c r="A2" s="58" t="s">
        <v>0</v>
      </c>
      <c r="B2" s="60" t="s">
        <v>1</v>
      </c>
      <c r="C2" s="55">
        <v>39844</v>
      </c>
      <c r="D2" s="56"/>
      <c r="E2" s="55">
        <v>39872</v>
      </c>
      <c r="F2" s="56"/>
      <c r="G2" s="55">
        <v>39903</v>
      </c>
      <c r="H2" s="56"/>
      <c r="I2" s="55">
        <v>39933</v>
      </c>
      <c r="J2" s="56"/>
      <c r="K2" s="55">
        <v>39964</v>
      </c>
      <c r="L2" s="56"/>
      <c r="M2" s="55">
        <v>39994</v>
      </c>
      <c r="N2" s="56"/>
      <c r="O2" s="55">
        <v>40025</v>
      </c>
      <c r="P2" s="56"/>
      <c r="Q2" s="55">
        <v>40056</v>
      </c>
      <c r="R2" s="56"/>
      <c r="S2" s="55">
        <v>40086</v>
      </c>
      <c r="T2" s="56"/>
      <c r="U2" s="55">
        <v>40117</v>
      </c>
      <c r="V2" s="56"/>
      <c r="W2" s="55">
        <v>40147</v>
      </c>
      <c r="X2" s="56"/>
      <c r="Y2" s="55">
        <v>40148</v>
      </c>
      <c r="Z2" s="56"/>
      <c r="AA2" s="62" t="s">
        <v>68</v>
      </c>
      <c r="AB2" s="63"/>
    </row>
    <row r="3" spans="1:28" ht="24" customHeight="1" thickBot="1">
      <c r="A3" s="59"/>
      <c r="B3" s="61"/>
      <c r="C3" s="4" t="s">
        <v>36</v>
      </c>
      <c r="D3" s="46" t="s">
        <v>61</v>
      </c>
      <c r="E3" s="4" t="s">
        <v>36</v>
      </c>
      <c r="F3" s="46" t="s">
        <v>61</v>
      </c>
      <c r="G3" s="4" t="s">
        <v>36</v>
      </c>
      <c r="H3" s="46" t="s">
        <v>61</v>
      </c>
      <c r="I3" s="4" t="s">
        <v>36</v>
      </c>
      <c r="J3" s="46" t="s">
        <v>61</v>
      </c>
      <c r="K3" s="4" t="s">
        <v>36</v>
      </c>
      <c r="L3" s="46" t="s">
        <v>61</v>
      </c>
      <c r="M3" s="4" t="s">
        <v>36</v>
      </c>
      <c r="N3" s="46" t="s">
        <v>61</v>
      </c>
      <c r="O3" s="4" t="s">
        <v>36</v>
      </c>
      <c r="P3" s="46" t="s">
        <v>61</v>
      </c>
      <c r="Q3" s="4" t="s">
        <v>36</v>
      </c>
      <c r="R3" s="46" t="s">
        <v>61</v>
      </c>
      <c r="S3" s="4" t="s">
        <v>36</v>
      </c>
      <c r="T3" s="46" t="s">
        <v>61</v>
      </c>
      <c r="U3" s="4" t="s">
        <v>36</v>
      </c>
      <c r="V3" s="46" t="s">
        <v>61</v>
      </c>
      <c r="W3" s="4" t="s">
        <v>36</v>
      </c>
      <c r="X3" s="46" t="s">
        <v>61</v>
      </c>
      <c r="Y3" s="4" t="s">
        <v>36</v>
      </c>
      <c r="Z3" s="46" t="s">
        <v>61</v>
      </c>
      <c r="AA3" s="14" t="s">
        <v>36</v>
      </c>
      <c r="AB3" s="46" t="s">
        <v>61</v>
      </c>
    </row>
    <row r="4" spans="1:28" ht="15.75">
      <c r="A4" s="36">
        <v>609</v>
      </c>
      <c r="B4" s="37" t="s">
        <v>54</v>
      </c>
      <c r="C4" s="22">
        <v>2</v>
      </c>
      <c r="D4" s="23">
        <v>2</v>
      </c>
      <c r="E4" s="28">
        <v>1</v>
      </c>
      <c r="F4" s="28">
        <v>1</v>
      </c>
      <c r="G4" s="28">
        <v>0</v>
      </c>
      <c r="H4" s="28">
        <v>0</v>
      </c>
      <c r="I4" s="28">
        <v>2</v>
      </c>
      <c r="J4" s="28">
        <v>8</v>
      </c>
      <c r="K4" s="28">
        <v>0</v>
      </c>
      <c r="L4" s="28">
        <v>0</v>
      </c>
      <c r="M4" s="28">
        <v>1</v>
      </c>
      <c r="N4" s="28">
        <v>275</v>
      </c>
      <c r="O4" s="28">
        <v>0</v>
      </c>
      <c r="P4" s="28">
        <v>0</v>
      </c>
      <c r="Q4" s="28">
        <v>3</v>
      </c>
      <c r="R4" s="28">
        <v>310</v>
      </c>
      <c r="S4" s="28">
        <v>2</v>
      </c>
      <c r="T4" s="28">
        <v>2</v>
      </c>
      <c r="U4" s="28">
        <v>1</v>
      </c>
      <c r="V4" s="28">
        <v>1</v>
      </c>
      <c r="W4" s="28">
        <v>0</v>
      </c>
      <c r="X4" s="28">
        <v>0</v>
      </c>
      <c r="Y4" s="28">
        <v>0</v>
      </c>
      <c r="Z4" s="28">
        <v>0</v>
      </c>
      <c r="AA4" s="26">
        <f>C4+E4+G4+I4+K4+M4+O4+Q4+S4+U4+W4+Y4</f>
        <v>12</v>
      </c>
      <c r="AB4" s="25">
        <f>D4+F4+H4+J4+L4+N4+P4+R4+T4+V4+X4+Z4</f>
        <v>599</v>
      </c>
    </row>
    <row r="5" spans="1:28" ht="15.75">
      <c r="A5" s="38">
        <v>617</v>
      </c>
      <c r="B5" s="39" t="s">
        <v>53</v>
      </c>
      <c r="C5" s="22">
        <v>1</v>
      </c>
      <c r="D5" s="23">
        <v>1</v>
      </c>
      <c r="E5" s="28">
        <v>0</v>
      </c>
      <c r="F5" s="28">
        <v>0</v>
      </c>
      <c r="G5" s="28">
        <v>1</v>
      </c>
      <c r="H5" s="28">
        <v>1</v>
      </c>
      <c r="I5" s="28">
        <v>1</v>
      </c>
      <c r="J5" s="28">
        <v>1</v>
      </c>
      <c r="K5" s="28">
        <v>2</v>
      </c>
      <c r="L5" s="28">
        <v>2</v>
      </c>
      <c r="M5" s="28">
        <v>1</v>
      </c>
      <c r="N5" s="28">
        <v>31</v>
      </c>
      <c r="O5" s="28">
        <v>0</v>
      </c>
      <c r="P5" s="28">
        <v>0</v>
      </c>
      <c r="Q5" s="28">
        <v>2</v>
      </c>
      <c r="R5" s="28">
        <v>70</v>
      </c>
      <c r="S5" s="28">
        <v>0</v>
      </c>
      <c r="T5" s="28">
        <v>0</v>
      </c>
      <c r="U5" s="28">
        <v>0</v>
      </c>
      <c r="V5" s="28">
        <v>0</v>
      </c>
      <c r="W5" s="28">
        <v>1</v>
      </c>
      <c r="X5" s="28">
        <v>1</v>
      </c>
      <c r="Y5" s="28">
        <v>0</v>
      </c>
      <c r="Z5" s="28">
        <v>0</v>
      </c>
      <c r="AA5" s="26">
        <f aca="true" t="shared" si="0" ref="AA5:AA45">C5+E5+G5+I5+K5+M5+O5+Q5+S5+U5+W5+Y5</f>
        <v>9</v>
      </c>
      <c r="AB5" s="25">
        <f aca="true" t="shared" si="1" ref="AB5:AB45">D5+F5+H5+J5+L5+N5+P5+R5+T5+V5+X5+Z5</f>
        <v>107</v>
      </c>
    </row>
    <row r="6" spans="1:28" ht="15.75">
      <c r="A6" s="38">
        <v>625</v>
      </c>
      <c r="B6" s="39" t="s">
        <v>56</v>
      </c>
      <c r="C6" s="22">
        <v>0</v>
      </c>
      <c r="D6" s="23">
        <v>0</v>
      </c>
      <c r="E6" s="28">
        <v>3</v>
      </c>
      <c r="F6" s="28">
        <v>31825</v>
      </c>
      <c r="G6" s="28">
        <v>2</v>
      </c>
      <c r="H6" s="28">
        <v>5259</v>
      </c>
      <c r="I6" s="28">
        <v>1</v>
      </c>
      <c r="J6" s="28">
        <v>814</v>
      </c>
      <c r="K6" s="28">
        <v>1</v>
      </c>
      <c r="L6" s="28">
        <v>8807</v>
      </c>
      <c r="M6" s="28">
        <v>0</v>
      </c>
      <c r="N6" s="28">
        <v>0</v>
      </c>
      <c r="O6" s="28">
        <v>0</v>
      </c>
      <c r="P6" s="28">
        <v>0</v>
      </c>
      <c r="Q6" s="28">
        <v>2</v>
      </c>
      <c r="R6" s="28">
        <v>4950</v>
      </c>
      <c r="S6" s="28">
        <v>1</v>
      </c>
      <c r="T6" s="28">
        <v>5891</v>
      </c>
      <c r="U6" s="28">
        <v>2</v>
      </c>
      <c r="V6" s="28">
        <v>5892</v>
      </c>
      <c r="W6" s="28">
        <v>2</v>
      </c>
      <c r="X6" s="28">
        <v>25286</v>
      </c>
      <c r="Y6" s="28">
        <v>2</v>
      </c>
      <c r="Z6" s="28">
        <v>7086</v>
      </c>
      <c r="AA6" s="26">
        <f t="shared" si="0"/>
        <v>16</v>
      </c>
      <c r="AB6" s="25">
        <f t="shared" si="1"/>
        <v>95810</v>
      </c>
    </row>
    <row r="7" spans="1:28" ht="15.75">
      <c r="A7" s="40">
        <v>705</v>
      </c>
      <c r="B7" s="39" t="s">
        <v>2</v>
      </c>
      <c r="C7" s="22">
        <v>15044</v>
      </c>
      <c r="D7" s="23">
        <v>286267838</v>
      </c>
      <c r="E7" s="28">
        <v>2755</v>
      </c>
      <c r="F7" s="28">
        <v>43835000</v>
      </c>
      <c r="G7" s="28">
        <v>2328</v>
      </c>
      <c r="H7" s="28">
        <v>32239144</v>
      </c>
      <c r="I7" s="28">
        <v>12542</v>
      </c>
      <c r="J7" s="28">
        <v>168918484</v>
      </c>
      <c r="K7" s="28">
        <v>2613</v>
      </c>
      <c r="L7" s="28">
        <v>37685903</v>
      </c>
      <c r="M7" s="28">
        <v>2322</v>
      </c>
      <c r="N7" s="28">
        <v>36771319</v>
      </c>
      <c r="O7" s="28">
        <v>13220</v>
      </c>
      <c r="P7" s="28">
        <v>196501014</v>
      </c>
      <c r="Q7" s="28">
        <v>2889</v>
      </c>
      <c r="R7" s="28">
        <v>42955469</v>
      </c>
      <c r="S7" s="28">
        <v>2464</v>
      </c>
      <c r="T7" s="28">
        <v>39362625</v>
      </c>
      <c r="U7" s="28">
        <v>12859</v>
      </c>
      <c r="V7" s="28">
        <v>188763730</v>
      </c>
      <c r="W7" s="28">
        <v>2533</v>
      </c>
      <c r="X7" s="28">
        <v>30414639</v>
      </c>
      <c r="Y7" s="28">
        <v>3116</v>
      </c>
      <c r="Z7" s="28">
        <v>57759592</v>
      </c>
      <c r="AA7" s="26">
        <f t="shared" si="0"/>
        <v>74685</v>
      </c>
      <c r="AB7" s="25">
        <f t="shared" si="1"/>
        <v>1161474757</v>
      </c>
    </row>
    <row r="8" spans="1:28" ht="15.75">
      <c r="A8" s="41">
        <v>713</v>
      </c>
      <c r="B8" s="42" t="s">
        <v>3</v>
      </c>
      <c r="C8" s="17">
        <v>833</v>
      </c>
      <c r="D8" s="18">
        <v>3800969</v>
      </c>
      <c r="E8" s="28">
        <v>749</v>
      </c>
      <c r="F8" s="28">
        <v>2909288</v>
      </c>
      <c r="G8" s="28">
        <v>863</v>
      </c>
      <c r="H8" s="28">
        <v>3471222</v>
      </c>
      <c r="I8" s="28">
        <v>597</v>
      </c>
      <c r="J8" s="28">
        <v>3127767</v>
      </c>
      <c r="K8" s="28">
        <v>575</v>
      </c>
      <c r="L8" s="28">
        <v>2827750</v>
      </c>
      <c r="M8" s="28">
        <v>631</v>
      </c>
      <c r="N8" s="28">
        <v>2559164</v>
      </c>
      <c r="O8" s="28">
        <v>609</v>
      </c>
      <c r="P8" s="28">
        <v>2367693</v>
      </c>
      <c r="Q8" s="28">
        <v>595</v>
      </c>
      <c r="R8" s="28">
        <v>2453983</v>
      </c>
      <c r="S8" s="28">
        <v>588</v>
      </c>
      <c r="T8" s="28">
        <v>3245732</v>
      </c>
      <c r="U8" s="28">
        <v>663</v>
      </c>
      <c r="V8" s="28">
        <v>2344753</v>
      </c>
      <c r="W8" s="28">
        <v>565</v>
      </c>
      <c r="X8" s="28">
        <v>1811185</v>
      </c>
      <c r="Y8" s="28">
        <v>760</v>
      </c>
      <c r="Z8" s="28">
        <v>3696436</v>
      </c>
      <c r="AA8" s="26">
        <f t="shared" si="0"/>
        <v>8028</v>
      </c>
      <c r="AB8" s="25">
        <f t="shared" si="1"/>
        <v>34615942</v>
      </c>
    </row>
    <row r="9" spans="1:28" ht="15.75">
      <c r="A9" s="41">
        <v>721</v>
      </c>
      <c r="B9" s="42" t="s">
        <v>4</v>
      </c>
      <c r="C9" s="17">
        <v>2356</v>
      </c>
      <c r="D9" s="18">
        <v>15611332</v>
      </c>
      <c r="E9" s="28">
        <v>3639</v>
      </c>
      <c r="F9" s="28">
        <v>20942636</v>
      </c>
      <c r="G9" s="28">
        <v>28824</v>
      </c>
      <c r="H9" s="28">
        <v>223478155</v>
      </c>
      <c r="I9" s="28">
        <v>5299</v>
      </c>
      <c r="J9" s="28">
        <v>29916468</v>
      </c>
      <c r="K9" s="28">
        <v>2493</v>
      </c>
      <c r="L9" s="28">
        <v>12439150</v>
      </c>
      <c r="M9" s="28">
        <v>4401</v>
      </c>
      <c r="N9" s="28">
        <v>66524232</v>
      </c>
      <c r="O9" s="28">
        <v>2343</v>
      </c>
      <c r="P9" s="28">
        <v>14670971</v>
      </c>
      <c r="Q9" s="28">
        <v>1770</v>
      </c>
      <c r="R9" s="28">
        <v>8617915</v>
      </c>
      <c r="S9" s="28">
        <v>1987</v>
      </c>
      <c r="T9" s="28">
        <v>12632709</v>
      </c>
      <c r="U9" s="28">
        <v>2050</v>
      </c>
      <c r="V9" s="28">
        <v>9988663</v>
      </c>
      <c r="W9" s="28">
        <v>1783</v>
      </c>
      <c r="X9" s="28">
        <v>8518741</v>
      </c>
      <c r="Y9" s="28">
        <v>2713</v>
      </c>
      <c r="Z9" s="28">
        <v>26052353</v>
      </c>
      <c r="AA9" s="26">
        <f t="shared" si="0"/>
        <v>59658</v>
      </c>
      <c r="AB9" s="25">
        <f t="shared" si="1"/>
        <v>449393325</v>
      </c>
    </row>
    <row r="10" spans="1:28" ht="15.75">
      <c r="A10" s="41">
        <v>748</v>
      </c>
      <c r="B10" s="42" t="s">
        <v>5</v>
      </c>
      <c r="C10" s="17">
        <v>9151</v>
      </c>
      <c r="D10" s="18">
        <v>17910767</v>
      </c>
      <c r="E10" s="28">
        <v>5169</v>
      </c>
      <c r="F10" s="28">
        <v>11073645</v>
      </c>
      <c r="G10" s="28">
        <v>3544</v>
      </c>
      <c r="H10" s="28">
        <v>7069182</v>
      </c>
      <c r="I10" s="28">
        <v>11663</v>
      </c>
      <c r="J10" s="28">
        <v>20747786</v>
      </c>
      <c r="K10" s="28">
        <v>1644</v>
      </c>
      <c r="L10" s="28">
        <v>2737156</v>
      </c>
      <c r="M10" s="28">
        <v>1751</v>
      </c>
      <c r="N10" s="28">
        <v>2522850</v>
      </c>
      <c r="O10" s="28">
        <v>7667</v>
      </c>
      <c r="P10" s="28">
        <v>11711365</v>
      </c>
      <c r="Q10" s="28">
        <v>1062</v>
      </c>
      <c r="R10" s="28">
        <v>1603176</v>
      </c>
      <c r="S10" s="28">
        <v>1415</v>
      </c>
      <c r="T10" s="28">
        <v>2080835</v>
      </c>
      <c r="U10" s="28">
        <v>7809</v>
      </c>
      <c r="V10" s="28">
        <v>11565458</v>
      </c>
      <c r="W10" s="28">
        <v>1502</v>
      </c>
      <c r="X10" s="28">
        <v>2280715</v>
      </c>
      <c r="Y10" s="28">
        <v>9330</v>
      </c>
      <c r="Z10" s="28">
        <v>16460694</v>
      </c>
      <c r="AA10" s="26">
        <f t="shared" si="0"/>
        <v>61707</v>
      </c>
      <c r="AB10" s="25">
        <f t="shared" si="1"/>
        <v>107763629</v>
      </c>
    </row>
    <row r="11" spans="1:28" ht="15.75">
      <c r="A11" s="41">
        <v>756</v>
      </c>
      <c r="B11" s="42" t="s">
        <v>6</v>
      </c>
      <c r="C11" s="17">
        <v>0</v>
      </c>
      <c r="D11" s="18">
        <v>0</v>
      </c>
      <c r="E11" s="28">
        <v>1</v>
      </c>
      <c r="F11" s="28">
        <v>299</v>
      </c>
      <c r="G11" s="28">
        <v>2</v>
      </c>
      <c r="H11" s="28">
        <v>3521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6">
        <f t="shared" si="0"/>
        <v>3</v>
      </c>
      <c r="AB11" s="25">
        <f t="shared" si="1"/>
        <v>3820</v>
      </c>
    </row>
    <row r="12" spans="1:28" ht="15.75">
      <c r="A12" s="41">
        <v>780</v>
      </c>
      <c r="B12" s="42" t="s">
        <v>7</v>
      </c>
      <c r="C12" s="17">
        <v>4</v>
      </c>
      <c r="D12" s="18">
        <v>4764</v>
      </c>
      <c r="E12" s="28">
        <v>4</v>
      </c>
      <c r="F12" s="28">
        <v>16195</v>
      </c>
      <c r="G12" s="28">
        <v>3</v>
      </c>
      <c r="H12" s="28">
        <v>3324</v>
      </c>
      <c r="I12" s="28">
        <v>4</v>
      </c>
      <c r="J12" s="28">
        <v>25132</v>
      </c>
      <c r="K12" s="28">
        <v>7</v>
      </c>
      <c r="L12" s="28">
        <v>15247</v>
      </c>
      <c r="M12" s="28">
        <v>4</v>
      </c>
      <c r="N12" s="28">
        <v>7606</v>
      </c>
      <c r="O12" s="28">
        <v>4</v>
      </c>
      <c r="P12" s="28">
        <v>13453</v>
      </c>
      <c r="Q12" s="28">
        <v>4</v>
      </c>
      <c r="R12" s="28">
        <v>2622</v>
      </c>
      <c r="S12" s="28">
        <v>5</v>
      </c>
      <c r="T12" s="28">
        <v>10076</v>
      </c>
      <c r="U12" s="28">
        <v>2</v>
      </c>
      <c r="V12" s="28">
        <v>10227</v>
      </c>
      <c r="W12" s="28">
        <v>3</v>
      </c>
      <c r="X12" s="28">
        <v>3534</v>
      </c>
      <c r="Y12" s="28">
        <v>7</v>
      </c>
      <c r="Z12" s="28">
        <v>43106</v>
      </c>
      <c r="AA12" s="26">
        <f t="shared" si="0"/>
        <v>51</v>
      </c>
      <c r="AB12" s="25">
        <f t="shared" si="1"/>
        <v>155286</v>
      </c>
    </row>
    <row r="13" spans="1:28" ht="15.75">
      <c r="A13" s="41">
        <v>799</v>
      </c>
      <c r="B13" s="42" t="s">
        <v>8</v>
      </c>
      <c r="C13" s="17">
        <v>3</v>
      </c>
      <c r="D13" s="18">
        <v>284160</v>
      </c>
      <c r="E13" s="28">
        <v>2</v>
      </c>
      <c r="F13" s="28">
        <v>14938</v>
      </c>
      <c r="G13" s="28">
        <v>4</v>
      </c>
      <c r="H13" s="28">
        <v>454521</v>
      </c>
      <c r="I13" s="28">
        <v>7</v>
      </c>
      <c r="J13" s="28">
        <v>129861</v>
      </c>
      <c r="K13" s="28">
        <v>8</v>
      </c>
      <c r="L13" s="28">
        <v>173982</v>
      </c>
      <c r="M13" s="28">
        <v>12</v>
      </c>
      <c r="N13" s="28">
        <v>60464</v>
      </c>
      <c r="O13" s="28">
        <v>8</v>
      </c>
      <c r="P13" s="28">
        <v>79027</v>
      </c>
      <c r="Q13" s="28">
        <v>7</v>
      </c>
      <c r="R13" s="28">
        <v>44915</v>
      </c>
      <c r="S13" s="28">
        <v>6</v>
      </c>
      <c r="T13" s="28">
        <v>5191</v>
      </c>
      <c r="U13" s="28">
        <v>8</v>
      </c>
      <c r="V13" s="28">
        <v>26933</v>
      </c>
      <c r="W13" s="28">
        <v>15</v>
      </c>
      <c r="X13" s="28">
        <v>482031</v>
      </c>
      <c r="Y13" s="28">
        <v>10</v>
      </c>
      <c r="Z13" s="28">
        <v>41475</v>
      </c>
      <c r="AA13" s="26">
        <f t="shared" si="0"/>
        <v>90</v>
      </c>
      <c r="AB13" s="25">
        <f t="shared" si="1"/>
        <v>1797498</v>
      </c>
    </row>
    <row r="14" spans="1:28" ht="15.75">
      <c r="A14" s="41">
        <v>2743</v>
      </c>
      <c r="B14" s="42" t="s">
        <v>58</v>
      </c>
      <c r="C14" s="17">
        <v>1</v>
      </c>
      <c r="D14" s="18">
        <v>4741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6">
        <f t="shared" si="0"/>
        <v>1</v>
      </c>
      <c r="AB14" s="25">
        <f t="shared" si="1"/>
        <v>4741</v>
      </c>
    </row>
    <row r="15" spans="1:28" ht="15.75">
      <c r="A15" s="41">
        <v>2786</v>
      </c>
      <c r="B15" s="42" t="s">
        <v>64</v>
      </c>
      <c r="C15" s="17">
        <v>0</v>
      </c>
      <c r="D15" s="1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1</v>
      </c>
      <c r="L15" s="28">
        <v>1500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6">
        <f t="shared" si="0"/>
        <v>1</v>
      </c>
      <c r="AB15" s="25">
        <f t="shared" si="1"/>
        <v>1500</v>
      </c>
    </row>
    <row r="16" spans="1:28" ht="15.75">
      <c r="A16" s="41">
        <v>3711</v>
      </c>
      <c r="B16" s="42" t="s">
        <v>9</v>
      </c>
      <c r="C16" s="17">
        <v>14</v>
      </c>
      <c r="D16" s="18">
        <v>22900</v>
      </c>
      <c r="E16" s="28">
        <v>18</v>
      </c>
      <c r="F16" s="28">
        <v>10805</v>
      </c>
      <c r="G16" s="28">
        <v>21</v>
      </c>
      <c r="H16" s="28">
        <v>13256</v>
      </c>
      <c r="I16" s="28">
        <v>28</v>
      </c>
      <c r="J16" s="28">
        <v>27034</v>
      </c>
      <c r="K16" s="28">
        <v>26</v>
      </c>
      <c r="L16" s="28">
        <v>15831</v>
      </c>
      <c r="M16" s="28">
        <v>21</v>
      </c>
      <c r="N16" s="28">
        <v>21775</v>
      </c>
      <c r="O16" s="28">
        <v>31</v>
      </c>
      <c r="P16" s="28">
        <v>25780</v>
      </c>
      <c r="Q16" s="28">
        <v>28</v>
      </c>
      <c r="R16" s="28">
        <v>14750</v>
      </c>
      <c r="S16" s="28">
        <v>13</v>
      </c>
      <c r="T16" s="28">
        <v>8300</v>
      </c>
      <c r="U16" s="28">
        <v>22</v>
      </c>
      <c r="V16" s="28">
        <v>10370</v>
      </c>
      <c r="W16" s="28">
        <v>18</v>
      </c>
      <c r="X16" s="28">
        <v>20015</v>
      </c>
      <c r="Y16" s="28">
        <v>30</v>
      </c>
      <c r="Z16" s="28">
        <v>26055</v>
      </c>
      <c r="AA16" s="26">
        <f t="shared" si="0"/>
        <v>270</v>
      </c>
      <c r="AB16" s="25">
        <f t="shared" si="1"/>
        <v>216871</v>
      </c>
    </row>
    <row r="17" spans="1:28" ht="15.75">
      <c r="A17" s="41">
        <v>3746</v>
      </c>
      <c r="B17" s="42" t="s">
        <v>10</v>
      </c>
      <c r="C17" s="17">
        <v>74</v>
      </c>
      <c r="D17" s="18">
        <v>999100</v>
      </c>
      <c r="E17" s="28">
        <v>88</v>
      </c>
      <c r="F17" s="28">
        <v>1325600</v>
      </c>
      <c r="G17" s="28">
        <v>97</v>
      </c>
      <c r="H17" s="28">
        <v>2004300</v>
      </c>
      <c r="I17" s="28">
        <v>108</v>
      </c>
      <c r="J17" s="28">
        <v>2430500</v>
      </c>
      <c r="K17" s="28">
        <v>101</v>
      </c>
      <c r="L17" s="28">
        <v>2501500</v>
      </c>
      <c r="M17" s="28">
        <v>122</v>
      </c>
      <c r="N17" s="28">
        <v>2712600</v>
      </c>
      <c r="O17" s="28">
        <v>118</v>
      </c>
      <c r="P17" s="28">
        <v>2680100</v>
      </c>
      <c r="Q17" s="28">
        <v>120</v>
      </c>
      <c r="R17" s="28">
        <v>2860900</v>
      </c>
      <c r="S17" s="28">
        <v>108</v>
      </c>
      <c r="T17" s="28">
        <v>2428600</v>
      </c>
      <c r="U17" s="28">
        <v>110</v>
      </c>
      <c r="V17" s="28">
        <v>3197500</v>
      </c>
      <c r="W17" s="28">
        <v>115</v>
      </c>
      <c r="X17" s="28">
        <v>2436200</v>
      </c>
      <c r="Y17" s="28">
        <v>111</v>
      </c>
      <c r="Z17" s="28">
        <v>4949400</v>
      </c>
      <c r="AA17" s="26">
        <f t="shared" si="0"/>
        <v>1272</v>
      </c>
      <c r="AB17" s="25">
        <f t="shared" si="1"/>
        <v>30526300</v>
      </c>
    </row>
    <row r="18" spans="1:28" ht="15.75">
      <c r="A18" s="41">
        <v>4706</v>
      </c>
      <c r="B18" s="42" t="s">
        <v>11</v>
      </c>
      <c r="C18" s="17">
        <v>32</v>
      </c>
      <c r="D18" s="18">
        <v>47632</v>
      </c>
      <c r="E18" s="28">
        <v>42</v>
      </c>
      <c r="F18" s="28">
        <v>78053</v>
      </c>
      <c r="G18" s="28">
        <v>38</v>
      </c>
      <c r="H18" s="28">
        <v>59627</v>
      </c>
      <c r="I18" s="28">
        <v>51</v>
      </c>
      <c r="J18" s="28">
        <v>59052</v>
      </c>
      <c r="K18" s="28">
        <v>45</v>
      </c>
      <c r="L18" s="28">
        <v>60180</v>
      </c>
      <c r="M18" s="28">
        <v>52</v>
      </c>
      <c r="N18" s="28">
        <v>53503</v>
      </c>
      <c r="O18" s="28">
        <v>43</v>
      </c>
      <c r="P18" s="28">
        <v>57605</v>
      </c>
      <c r="Q18" s="28">
        <v>49</v>
      </c>
      <c r="R18" s="28">
        <v>58535</v>
      </c>
      <c r="S18" s="28">
        <v>51</v>
      </c>
      <c r="T18" s="28">
        <v>69092</v>
      </c>
      <c r="U18" s="28">
        <v>48</v>
      </c>
      <c r="V18" s="28">
        <v>66601</v>
      </c>
      <c r="W18" s="28">
        <v>45</v>
      </c>
      <c r="X18" s="28">
        <v>37458</v>
      </c>
      <c r="Y18" s="28">
        <v>49</v>
      </c>
      <c r="Z18" s="28">
        <v>42962</v>
      </c>
      <c r="AA18" s="26">
        <f t="shared" si="0"/>
        <v>545</v>
      </c>
      <c r="AB18" s="25">
        <f t="shared" si="1"/>
        <v>690300</v>
      </c>
    </row>
    <row r="19" spans="1:28" ht="15.75">
      <c r="A19" s="41">
        <v>4730</v>
      </c>
      <c r="B19" s="42" t="s">
        <v>67</v>
      </c>
      <c r="C19" s="17">
        <v>0</v>
      </c>
      <c r="D19" s="1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1</v>
      </c>
      <c r="X19" s="28">
        <v>243974</v>
      </c>
      <c r="Y19" s="28">
        <v>0</v>
      </c>
      <c r="Z19" s="28">
        <v>0</v>
      </c>
      <c r="AA19" s="26">
        <f t="shared" si="0"/>
        <v>1</v>
      </c>
      <c r="AB19" s="25">
        <f t="shared" si="1"/>
        <v>243974</v>
      </c>
    </row>
    <row r="20" spans="1:28" ht="15.75">
      <c r="A20" s="41">
        <v>4757</v>
      </c>
      <c r="B20" s="42" t="s">
        <v>12</v>
      </c>
      <c r="C20" s="17">
        <v>0</v>
      </c>
      <c r="D20" s="18">
        <v>0</v>
      </c>
      <c r="E20" s="28">
        <v>0</v>
      </c>
      <c r="F20" s="28">
        <v>0</v>
      </c>
      <c r="G20" s="28">
        <v>1</v>
      </c>
      <c r="H20" s="28">
        <v>1658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1</v>
      </c>
      <c r="V20" s="28">
        <v>243</v>
      </c>
      <c r="W20" s="28">
        <v>0</v>
      </c>
      <c r="X20" s="28">
        <v>0</v>
      </c>
      <c r="Y20" s="28">
        <v>1</v>
      </c>
      <c r="Z20" s="28">
        <v>320</v>
      </c>
      <c r="AA20" s="26">
        <f t="shared" si="0"/>
        <v>3</v>
      </c>
      <c r="AB20" s="25">
        <f t="shared" si="1"/>
        <v>2221</v>
      </c>
    </row>
    <row r="21" spans="1:28" ht="15.75">
      <c r="A21" s="41">
        <v>4765</v>
      </c>
      <c r="B21" s="42" t="s">
        <v>13</v>
      </c>
      <c r="C21" s="17">
        <v>7</v>
      </c>
      <c r="D21" s="18">
        <v>90104</v>
      </c>
      <c r="E21" s="28">
        <v>7</v>
      </c>
      <c r="F21" s="28">
        <v>579283</v>
      </c>
      <c r="G21" s="28">
        <v>9</v>
      </c>
      <c r="H21" s="28">
        <v>736087</v>
      </c>
      <c r="I21" s="28">
        <v>14</v>
      </c>
      <c r="J21" s="28">
        <v>846361</v>
      </c>
      <c r="K21" s="28">
        <v>12</v>
      </c>
      <c r="L21" s="28">
        <v>408208</v>
      </c>
      <c r="M21" s="28">
        <v>18</v>
      </c>
      <c r="N21" s="28">
        <v>301299</v>
      </c>
      <c r="O21" s="28">
        <v>17</v>
      </c>
      <c r="P21" s="28">
        <v>184385</v>
      </c>
      <c r="Q21" s="28">
        <v>14</v>
      </c>
      <c r="R21" s="28">
        <v>298237</v>
      </c>
      <c r="S21" s="28">
        <v>14</v>
      </c>
      <c r="T21" s="28">
        <v>95899</v>
      </c>
      <c r="U21" s="28">
        <v>17</v>
      </c>
      <c r="V21" s="28">
        <v>60328</v>
      </c>
      <c r="W21" s="28">
        <v>18</v>
      </c>
      <c r="X21" s="28">
        <v>118837</v>
      </c>
      <c r="Y21" s="28">
        <v>18</v>
      </c>
      <c r="Z21" s="28">
        <v>115296</v>
      </c>
      <c r="AA21" s="26">
        <f t="shared" si="0"/>
        <v>165</v>
      </c>
      <c r="AB21" s="25">
        <f t="shared" si="1"/>
        <v>3834324</v>
      </c>
    </row>
    <row r="22" spans="1:28" ht="15.75">
      <c r="A22" s="41">
        <v>4773</v>
      </c>
      <c r="B22" s="42" t="s">
        <v>14</v>
      </c>
      <c r="C22" s="17">
        <v>8</v>
      </c>
      <c r="D22" s="18">
        <v>23960</v>
      </c>
      <c r="E22" s="28">
        <v>5</v>
      </c>
      <c r="F22" s="28">
        <v>11971</v>
      </c>
      <c r="G22" s="28">
        <v>9</v>
      </c>
      <c r="H22" s="28">
        <v>89372</v>
      </c>
      <c r="I22" s="28">
        <v>7</v>
      </c>
      <c r="J22" s="28">
        <v>18584</v>
      </c>
      <c r="K22" s="28">
        <v>11</v>
      </c>
      <c r="L22" s="28">
        <v>78560</v>
      </c>
      <c r="M22" s="28">
        <v>9</v>
      </c>
      <c r="N22" s="28">
        <v>93725</v>
      </c>
      <c r="O22" s="28">
        <v>10</v>
      </c>
      <c r="P22" s="28">
        <v>38311</v>
      </c>
      <c r="Q22" s="28">
        <v>9</v>
      </c>
      <c r="R22" s="28">
        <v>42206</v>
      </c>
      <c r="S22" s="28">
        <v>8</v>
      </c>
      <c r="T22" s="28">
        <v>44552</v>
      </c>
      <c r="U22" s="28">
        <v>12</v>
      </c>
      <c r="V22" s="28">
        <v>56965</v>
      </c>
      <c r="W22" s="28">
        <v>9</v>
      </c>
      <c r="X22" s="28">
        <v>70942</v>
      </c>
      <c r="Y22" s="28">
        <v>12</v>
      </c>
      <c r="Z22" s="28">
        <v>81991</v>
      </c>
      <c r="AA22" s="26">
        <f t="shared" si="0"/>
        <v>109</v>
      </c>
      <c r="AB22" s="25">
        <f t="shared" si="1"/>
        <v>651139</v>
      </c>
    </row>
    <row r="23" spans="1:28" ht="15.75">
      <c r="A23" s="41">
        <v>4781</v>
      </c>
      <c r="B23" s="42" t="s">
        <v>15</v>
      </c>
      <c r="C23" s="17">
        <v>81</v>
      </c>
      <c r="D23" s="18">
        <v>5038922</v>
      </c>
      <c r="E23" s="28">
        <v>67</v>
      </c>
      <c r="F23" s="28">
        <v>3556448</v>
      </c>
      <c r="G23" s="28">
        <v>73</v>
      </c>
      <c r="H23" s="28">
        <v>2370409</v>
      </c>
      <c r="I23" s="28">
        <v>72</v>
      </c>
      <c r="J23" s="28">
        <v>1741780</v>
      </c>
      <c r="K23" s="28">
        <v>61</v>
      </c>
      <c r="L23" s="28">
        <v>1227716</v>
      </c>
      <c r="M23" s="28">
        <v>47</v>
      </c>
      <c r="N23" s="28">
        <v>695688</v>
      </c>
      <c r="O23" s="28">
        <v>36</v>
      </c>
      <c r="P23" s="28">
        <v>372548</v>
      </c>
      <c r="Q23" s="28">
        <v>42</v>
      </c>
      <c r="R23" s="28">
        <v>591430</v>
      </c>
      <c r="S23" s="28">
        <v>60</v>
      </c>
      <c r="T23" s="28">
        <v>2751554</v>
      </c>
      <c r="U23" s="28">
        <v>65</v>
      </c>
      <c r="V23" s="28">
        <v>3264030</v>
      </c>
      <c r="W23" s="28">
        <v>71</v>
      </c>
      <c r="X23" s="28">
        <v>5931839</v>
      </c>
      <c r="Y23" s="28">
        <v>71</v>
      </c>
      <c r="Z23" s="28">
        <v>5870925</v>
      </c>
      <c r="AA23" s="26">
        <f t="shared" si="0"/>
        <v>746</v>
      </c>
      <c r="AB23" s="25">
        <f t="shared" si="1"/>
        <v>33413289</v>
      </c>
    </row>
    <row r="24" spans="1:28" ht="15.75">
      <c r="A24" s="41">
        <v>5792</v>
      </c>
      <c r="B24" s="42" t="s">
        <v>16</v>
      </c>
      <c r="C24" s="17">
        <v>0</v>
      </c>
      <c r="D24" s="18">
        <v>0</v>
      </c>
      <c r="E24" s="28">
        <v>0</v>
      </c>
      <c r="F24" s="28">
        <v>0</v>
      </c>
      <c r="G24" s="28">
        <v>1</v>
      </c>
      <c r="H24" s="28">
        <v>3620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6">
        <f t="shared" si="0"/>
        <v>1</v>
      </c>
      <c r="AB24" s="25">
        <f t="shared" si="1"/>
        <v>3620</v>
      </c>
    </row>
    <row r="25" spans="1:28" ht="15.75">
      <c r="A25" s="41">
        <v>6015</v>
      </c>
      <c r="B25" s="42" t="s">
        <v>17</v>
      </c>
      <c r="C25" s="17">
        <v>523</v>
      </c>
      <c r="D25" s="18">
        <v>32555642</v>
      </c>
      <c r="E25" s="28">
        <v>500</v>
      </c>
      <c r="F25" s="28">
        <v>37148869</v>
      </c>
      <c r="G25" s="28">
        <v>516</v>
      </c>
      <c r="H25" s="28">
        <v>30277134</v>
      </c>
      <c r="I25" s="28">
        <v>555</v>
      </c>
      <c r="J25" s="28">
        <v>34363090</v>
      </c>
      <c r="K25" s="28">
        <v>495</v>
      </c>
      <c r="L25" s="28">
        <v>30308609</v>
      </c>
      <c r="M25" s="28">
        <v>558</v>
      </c>
      <c r="N25" s="28">
        <v>31955138</v>
      </c>
      <c r="O25" s="28">
        <v>561</v>
      </c>
      <c r="P25" s="28">
        <v>38737881</v>
      </c>
      <c r="Q25" s="28">
        <v>508</v>
      </c>
      <c r="R25" s="28">
        <v>40370934</v>
      </c>
      <c r="S25" s="28">
        <v>559</v>
      </c>
      <c r="T25" s="28">
        <v>48662980</v>
      </c>
      <c r="U25" s="28">
        <v>550</v>
      </c>
      <c r="V25" s="28">
        <v>34165752</v>
      </c>
      <c r="W25" s="28">
        <v>560</v>
      </c>
      <c r="X25" s="28">
        <v>28614135</v>
      </c>
      <c r="Y25" s="28">
        <v>476</v>
      </c>
      <c r="Z25" s="28">
        <v>25769156</v>
      </c>
      <c r="AA25" s="26">
        <f t="shared" si="0"/>
        <v>6361</v>
      </c>
      <c r="AB25" s="25">
        <f t="shared" si="1"/>
        <v>412929320</v>
      </c>
    </row>
    <row r="26" spans="1:28" ht="15.75">
      <c r="A26" s="41">
        <v>6701</v>
      </c>
      <c r="B26" s="42" t="s">
        <v>18</v>
      </c>
      <c r="C26" s="17">
        <v>3</v>
      </c>
      <c r="D26" s="18">
        <v>390</v>
      </c>
      <c r="E26" s="28">
        <v>1</v>
      </c>
      <c r="F26" s="28">
        <v>1</v>
      </c>
      <c r="G26" s="28">
        <v>2</v>
      </c>
      <c r="H26" s="28">
        <v>38260</v>
      </c>
      <c r="I26" s="28">
        <v>0</v>
      </c>
      <c r="J26" s="28">
        <v>0</v>
      </c>
      <c r="K26" s="28">
        <v>0</v>
      </c>
      <c r="L26" s="28">
        <v>0</v>
      </c>
      <c r="M26" s="28">
        <v>2</v>
      </c>
      <c r="N26" s="28">
        <v>38260</v>
      </c>
      <c r="O26" s="28">
        <v>0</v>
      </c>
      <c r="P26" s="28">
        <v>0</v>
      </c>
      <c r="Q26" s="28">
        <v>1</v>
      </c>
      <c r="R26" s="28">
        <v>1</v>
      </c>
      <c r="S26" s="28">
        <v>2</v>
      </c>
      <c r="T26" s="28">
        <v>16138</v>
      </c>
      <c r="U26" s="28">
        <v>2</v>
      </c>
      <c r="V26" s="28">
        <v>18710</v>
      </c>
      <c r="W26" s="28">
        <v>0</v>
      </c>
      <c r="X26" s="28">
        <v>0</v>
      </c>
      <c r="Y26" s="28">
        <v>1</v>
      </c>
      <c r="Z26" s="28">
        <v>22500</v>
      </c>
      <c r="AA26" s="26">
        <f t="shared" si="0"/>
        <v>14</v>
      </c>
      <c r="AB26" s="25">
        <f t="shared" si="1"/>
        <v>134260</v>
      </c>
    </row>
    <row r="27" spans="1:28" ht="15.75">
      <c r="A27" s="41">
        <v>7704</v>
      </c>
      <c r="B27" s="42" t="s">
        <v>19</v>
      </c>
      <c r="C27" s="17">
        <v>90</v>
      </c>
      <c r="D27" s="18">
        <v>1377174</v>
      </c>
      <c r="E27" s="28">
        <v>127</v>
      </c>
      <c r="F27" s="28">
        <v>1872913</v>
      </c>
      <c r="G27" s="28">
        <v>1782</v>
      </c>
      <c r="H27" s="28">
        <v>25273277</v>
      </c>
      <c r="I27" s="28">
        <v>372</v>
      </c>
      <c r="J27" s="28">
        <v>4349679</v>
      </c>
      <c r="K27" s="28">
        <v>123</v>
      </c>
      <c r="L27" s="28">
        <v>1480737</v>
      </c>
      <c r="M27" s="28">
        <v>568</v>
      </c>
      <c r="N27" s="28">
        <v>22410504</v>
      </c>
      <c r="O27" s="28">
        <v>227</v>
      </c>
      <c r="P27" s="28">
        <v>4197790</v>
      </c>
      <c r="Q27" s="28">
        <v>93</v>
      </c>
      <c r="R27" s="28">
        <v>2167778</v>
      </c>
      <c r="S27" s="28">
        <v>134</v>
      </c>
      <c r="T27" s="28">
        <v>5597947</v>
      </c>
      <c r="U27" s="28">
        <v>119</v>
      </c>
      <c r="V27" s="28">
        <v>1762266</v>
      </c>
      <c r="W27" s="28">
        <v>89</v>
      </c>
      <c r="X27" s="28">
        <v>708225</v>
      </c>
      <c r="Y27" s="28">
        <v>162</v>
      </c>
      <c r="Z27" s="28">
        <v>3932359</v>
      </c>
      <c r="AA27" s="26">
        <f t="shared" si="0"/>
        <v>3886</v>
      </c>
      <c r="AB27" s="25">
        <f t="shared" si="1"/>
        <v>75130649</v>
      </c>
    </row>
    <row r="28" spans="1:28" ht="15.75">
      <c r="A28" s="41">
        <v>7712</v>
      </c>
      <c r="B28" s="42" t="s">
        <v>20</v>
      </c>
      <c r="C28" s="17">
        <v>12</v>
      </c>
      <c r="D28" s="18">
        <v>8687</v>
      </c>
      <c r="E28" s="28">
        <v>13</v>
      </c>
      <c r="F28" s="28">
        <v>75522</v>
      </c>
      <c r="G28" s="28">
        <v>11</v>
      </c>
      <c r="H28" s="28">
        <v>50211</v>
      </c>
      <c r="I28" s="28">
        <v>6</v>
      </c>
      <c r="J28" s="28">
        <v>173440</v>
      </c>
      <c r="K28" s="28">
        <v>13</v>
      </c>
      <c r="L28" s="28">
        <v>69085</v>
      </c>
      <c r="M28" s="28">
        <v>10</v>
      </c>
      <c r="N28" s="28">
        <v>35123</v>
      </c>
      <c r="O28" s="28">
        <v>14</v>
      </c>
      <c r="P28" s="28">
        <v>258199</v>
      </c>
      <c r="Q28" s="28">
        <v>7</v>
      </c>
      <c r="R28" s="28">
        <v>38244</v>
      </c>
      <c r="S28" s="28">
        <v>5</v>
      </c>
      <c r="T28" s="28">
        <v>60138</v>
      </c>
      <c r="U28" s="28">
        <v>8</v>
      </c>
      <c r="V28" s="28">
        <v>23244</v>
      </c>
      <c r="W28" s="28">
        <v>8</v>
      </c>
      <c r="X28" s="28">
        <v>101899</v>
      </c>
      <c r="Y28" s="28">
        <v>16</v>
      </c>
      <c r="Z28" s="28">
        <v>350659</v>
      </c>
      <c r="AA28" s="26">
        <f t="shared" si="0"/>
        <v>123</v>
      </c>
      <c r="AB28" s="25">
        <f t="shared" si="1"/>
        <v>1244451</v>
      </c>
    </row>
    <row r="29" spans="1:28" ht="15.75">
      <c r="A29" s="41">
        <v>7720</v>
      </c>
      <c r="B29" s="42" t="s">
        <v>21</v>
      </c>
      <c r="C29" s="17">
        <v>832</v>
      </c>
      <c r="D29" s="18">
        <v>1381922</v>
      </c>
      <c r="E29" s="28">
        <v>714</v>
      </c>
      <c r="F29" s="28">
        <v>839067</v>
      </c>
      <c r="G29" s="28">
        <v>782</v>
      </c>
      <c r="H29" s="28">
        <v>1443987</v>
      </c>
      <c r="I29" s="28">
        <v>725</v>
      </c>
      <c r="J29" s="28">
        <v>902350</v>
      </c>
      <c r="K29" s="28">
        <v>675</v>
      </c>
      <c r="L29" s="28">
        <v>909584</v>
      </c>
      <c r="M29" s="28">
        <v>749</v>
      </c>
      <c r="N29" s="28">
        <v>1281789</v>
      </c>
      <c r="O29" s="28">
        <v>716</v>
      </c>
      <c r="P29" s="28">
        <v>1333967</v>
      </c>
      <c r="Q29" s="28">
        <v>629</v>
      </c>
      <c r="R29" s="28">
        <v>678248</v>
      </c>
      <c r="S29" s="28">
        <v>643</v>
      </c>
      <c r="T29" s="28">
        <v>898132</v>
      </c>
      <c r="U29" s="28">
        <v>735</v>
      </c>
      <c r="V29" s="28">
        <v>867917</v>
      </c>
      <c r="W29" s="28">
        <v>733</v>
      </c>
      <c r="X29" s="28">
        <v>1115656</v>
      </c>
      <c r="Y29" s="28">
        <v>1313</v>
      </c>
      <c r="Z29" s="28">
        <v>2542023</v>
      </c>
      <c r="AA29" s="26">
        <f t="shared" si="0"/>
        <v>9246</v>
      </c>
      <c r="AB29" s="25">
        <f t="shared" si="1"/>
        <v>14194642</v>
      </c>
    </row>
    <row r="30" spans="1:28" ht="15.75">
      <c r="A30" s="41">
        <v>7739</v>
      </c>
      <c r="B30" s="42" t="s">
        <v>22</v>
      </c>
      <c r="C30" s="17">
        <v>219</v>
      </c>
      <c r="D30" s="18">
        <v>1273896</v>
      </c>
      <c r="E30" s="28">
        <v>263</v>
      </c>
      <c r="F30" s="28">
        <v>1944587</v>
      </c>
      <c r="G30" s="28">
        <v>293</v>
      </c>
      <c r="H30" s="28">
        <v>1801169</v>
      </c>
      <c r="I30" s="28">
        <v>225</v>
      </c>
      <c r="J30" s="28">
        <v>1663291</v>
      </c>
      <c r="K30" s="28">
        <v>267</v>
      </c>
      <c r="L30" s="28">
        <v>1161425</v>
      </c>
      <c r="M30" s="28">
        <v>266</v>
      </c>
      <c r="N30" s="28">
        <v>1280953</v>
      </c>
      <c r="O30" s="28">
        <v>273</v>
      </c>
      <c r="P30" s="28">
        <v>1357512</v>
      </c>
      <c r="Q30" s="28">
        <v>177</v>
      </c>
      <c r="R30" s="28">
        <v>1062285</v>
      </c>
      <c r="S30" s="28">
        <v>184</v>
      </c>
      <c r="T30" s="28">
        <v>1097492</v>
      </c>
      <c r="U30" s="28">
        <v>213</v>
      </c>
      <c r="V30" s="28">
        <v>1277550</v>
      </c>
      <c r="W30" s="28">
        <v>211</v>
      </c>
      <c r="X30" s="28">
        <v>1852751</v>
      </c>
      <c r="Y30" s="28">
        <v>180</v>
      </c>
      <c r="Z30" s="28">
        <v>1196503</v>
      </c>
      <c r="AA30" s="26">
        <f t="shared" si="0"/>
        <v>2771</v>
      </c>
      <c r="AB30" s="25">
        <f t="shared" si="1"/>
        <v>16969414</v>
      </c>
    </row>
    <row r="31" spans="1:28" ht="15.75">
      <c r="A31" s="41">
        <v>7747</v>
      </c>
      <c r="B31" s="42" t="s">
        <v>23</v>
      </c>
      <c r="C31" s="17">
        <v>776</v>
      </c>
      <c r="D31" s="18">
        <v>2316606</v>
      </c>
      <c r="E31" s="28">
        <v>941</v>
      </c>
      <c r="F31" s="28">
        <v>3146580</v>
      </c>
      <c r="G31" s="28">
        <v>926</v>
      </c>
      <c r="H31" s="28">
        <v>2829459</v>
      </c>
      <c r="I31" s="28">
        <v>897</v>
      </c>
      <c r="J31" s="28">
        <v>3170089</v>
      </c>
      <c r="K31" s="28">
        <v>956</v>
      </c>
      <c r="L31" s="28">
        <v>2810473</v>
      </c>
      <c r="M31" s="28">
        <v>1001</v>
      </c>
      <c r="N31" s="28">
        <v>2941051</v>
      </c>
      <c r="O31" s="28">
        <v>896</v>
      </c>
      <c r="P31" s="28">
        <v>2651945</v>
      </c>
      <c r="Q31" s="28">
        <v>770</v>
      </c>
      <c r="R31" s="28">
        <v>1714968</v>
      </c>
      <c r="S31" s="28">
        <v>772</v>
      </c>
      <c r="T31" s="28">
        <v>2115036</v>
      </c>
      <c r="U31" s="28">
        <v>957</v>
      </c>
      <c r="V31" s="28">
        <v>2372268</v>
      </c>
      <c r="W31" s="28">
        <v>870</v>
      </c>
      <c r="X31" s="28">
        <v>1888471</v>
      </c>
      <c r="Y31" s="28">
        <v>789</v>
      </c>
      <c r="Z31" s="28">
        <v>2333767</v>
      </c>
      <c r="AA31" s="26">
        <f t="shared" si="0"/>
        <v>10551</v>
      </c>
      <c r="AB31" s="25">
        <f t="shared" si="1"/>
        <v>30290713</v>
      </c>
    </row>
    <row r="32" spans="1:28" ht="15.75">
      <c r="A32" s="41">
        <v>7755</v>
      </c>
      <c r="B32" s="42" t="s">
        <v>24</v>
      </c>
      <c r="C32" s="17">
        <v>7211</v>
      </c>
      <c r="D32" s="18">
        <v>5950587</v>
      </c>
      <c r="E32" s="28">
        <v>6774</v>
      </c>
      <c r="F32" s="28">
        <v>5140809</v>
      </c>
      <c r="G32" s="28">
        <v>9443</v>
      </c>
      <c r="H32" s="28">
        <v>7317071</v>
      </c>
      <c r="I32" s="28">
        <v>130761</v>
      </c>
      <c r="J32" s="28">
        <v>72315240</v>
      </c>
      <c r="K32" s="28">
        <v>1812640</v>
      </c>
      <c r="L32" s="28">
        <v>1091721899</v>
      </c>
      <c r="M32" s="28">
        <v>147788</v>
      </c>
      <c r="N32" s="28">
        <v>112200508</v>
      </c>
      <c r="O32" s="28">
        <v>30104</v>
      </c>
      <c r="P32" s="28">
        <v>21504581</v>
      </c>
      <c r="Q32" s="28">
        <v>20167</v>
      </c>
      <c r="R32" s="28">
        <v>24151460</v>
      </c>
      <c r="S32" s="28">
        <v>13941</v>
      </c>
      <c r="T32" s="28">
        <v>13706368</v>
      </c>
      <c r="U32" s="28">
        <v>10882</v>
      </c>
      <c r="V32" s="28">
        <v>14395418</v>
      </c>
      <c r="W32" s="28">
        <v>13815</v>
      </c>
      <c r="X32" s="28">
        <v>49291438</v>
      </c>
      <c r="Y32" s="28">
        <v>7467</v>
      </c>
      <c r="Z32" s="28">
        <v>15221208</v>
      </c>
      <c r="AA32" s="26">
        <f t="shared" si="0"/>
        <v>2210993</v>
      </c>
      <c r="AB32" s="25">
        <f t="shared" si="1"/>
        <v>1432916587</v>
      </c>
    </row>
    <row r="33" spans="1:28" ht="15.75">
      <c r="A33" s="41">
        <v>7763</v>
      </c>
      <c r="B33" s="42" t="s">
        <v>25</v>
      </c>
      <c r="C33" s="17">
        <v>5545</v>
      </c>
      <c r="D33" s="18">
        <v>39739048</v>
      </c>
      <c r="E33" s="28">
        <v>5595</v>
      </c>
      <c r="F33" s="28">
        <v>39107147</v>
      </c>
      <c r="G33" s="28">
        <v>5607</v>
      </c>
      <c r="H33" s="28">
        <v>36635330</v>
      </c>
      <c r="I33" s="28">
        <v>5276</v>
      </c>
      <c r="J33" s="28">
        <v>34165760</v>
      </c>
      <c r="K33" s="28">
        <v>4914</v>
      </c>
      <c r="L33" s="28">
        <v>29601509</v>
      </c>
      <c r="M33" s="28">
        <v>5339</v>
      </c>
      <c r="N33" s="28">
        <v>33111043</v>
      </c>
      <c r="O33" s="28">
        <v>4922</v>
      </c>
      <c r="P33" s="28">
        <v>31081971</v>
      </c>
      <c r="Q33" s="28">
        <v>4574</v>
      </c>
      <c r="R33" s="28">
        <v>30816624</v>
      </c>
      <c r="S33" s="28">
        <v>4990</v>
      </c>
      <c r="T33" s="28">
        <v>30881843</v>
      </c>
      <c r="U33" s="28">
        <v>5035</v>
      </c>
      <c r="V33" s="28">
        <v>31358716</v>
      </c>
      <c r="W33" s="28">
        <v>4612</v>
      </c>
      <c r="X33" s="28">
        <v>27056252</v>
      </c>
      <c r="Y33" s="28">
        <v>5800</v>
      </c>
      <c r="Z33" s="28">
        <v>39879380</v>
      </c>
      <c r="AA33" s="26">
        <f t="shared" si="0"/>
        <v>62209</v>
      </c>
      <c r="AB33" s="25">
        <f t="shared" si="1"/>
        <v>403434623</v>
      </c>
    </row>
    <row r="34" spans="1:28" ht="15.75">
      <c r="A34" s="41">
        <v>7771</v>
      </c>
      <c r="B34" s="42" t="s">
        <v>26</v>
      </c>
      <c r="C34" s="17">
        <v>1946</v>
      </c>
      <c r="D34" s="18">
        <v>5097546</v>
      </c>
      <c r="E34" s="28">
        <v>1905</v>
      </c>
      <c r="F34" s="28">
        <v>6181264</v>
      </c>
      <c r="G34" s="28">
        <v>1884</v>
      </c>
      <c r="H34" s="28">
        <v>4403181</v>
      </c>
      <c r="I34" s="28">
        <v>1535</v>
      </c>
      <c r="J34" s="28">
        <v>5261300</v>
      </c>
      <c r="K34" s="28">
        <v>1762</v>
      </c>
      <c r="L34" s="28">
        <v>3762070</v>
      </c>
      <c r="M34" s="28">
        <v>1642</v>
      </c>
      <c r="N34" s="28">
        <v>4573483</v>
      </c>
      <c r="O34" s="28">
        <v>1477</v>
      </c>
      <c r="P34" s="28">
        <v>5445368</v>
      </c>
      <c r="Q34" s="28">
        <v>1373</v>
      </c>
      <c r="R34" s="28">
        <v>4973207</v>
      </c>
      <c r="S34" s="28">
        <v>1684</v>
      </c>
      <c r="T34" s="28">
        <v>7001038</v>
      </c>
      <c r="U34" s="28">
        <v>1670</v>
      </c>
      <c r="V34" s="28">
        <v>6039655</v>
      </c>
      <c r="W34" s="28">
        <v>2032</v>
      </c>
      <c r="X34" s="28">
        <v>5193603</v>
      </c>
      <c r="Y34" s="28">
        <v>2322</v>
      </c>
      <c r="Z34" s="28">
        <v>7371192</v>
      </c>
      <c r="AA34" s="26">
        <f t="shared" si="0"/>
        <v>21232</v>
      </c>
      <c r="AB34" s="25">
        <f t="shared" si="1"/>
        <v>65302907</v>
      </c>
    </row>
    <row r="35" spans="1:28" ht="15.75">
      <c r="A35" s="41">
        <v>8707</v>
      </c>
      <c r="B35" s="42" t="s">
        <v>27</v>
      </c>
      <c r="C35" s="17">
        <v>4</v>
      </c>
      <c r="D35" s="18">
        <v>7500</v>
      </c>
      <c r="E35" s="28">
        <v>1</v>
      </c>
      <c r="F35" s="28">
        <v>1400</v>
      </c>
      <c r="G35" s="28">
        <v>1</v>
      </c>
      <c r="H35" s="28">
        <v>6900</v>
      </c>
      <c r="I35" s="28">
        <v>0</v>
      </c>
      <c r="J35" s="28">
        <v>0</v>
      </c>
      <c r="K35" s="28">
        <v>2</v>
      </c>
      <c r="L35" s="28">
        <v>1500</v>
      </c>
      <c r="M35" s="28">
        <v>1</v>
      </c>
      <c r="N35" s="28">
        <v>700</v>
      </c>
      <c r="O35" s="28">
        <v>6</v>
      </c>
      <c r="P35" s="28">
        <v>14000</v>
      </c>
      <c r="Q35" s="28">
        <v>0</v>
      </c>
      <c r="R35" s="28">
        <v>0</v>
      </c>
      <c r="S35" s="28">
        <v>2</v>
      </c>
      <c r="T35" s="28">
        <v>600</v>
      </c>
      <c r="U35" s="28">
        <v>2</v>
      </c>
      <c r="V35" s="28">
        <v>28300</v>
      </c>
      <c r="W35" s="28">
        <v>6</v>
      </c>
      <c r="X35" s="28">
        <v>11200</v>
      </c>
      <c r="Y35" s="28">
        <v>0</v>
      </c>
      <c r="Z35" s="28">
        <v>0</v>
      </c>
      <c r="AA35" s="26">
        <f t="shared" si="0"/>
        <v>25</v>
      </c>
      <c r="AB35" s="25">
        <f t="shared" si="1"/>
        <v>72100</v>
      </c>
    </row>
    <row r="36" spans="1:28" ht="15.75">
      <c r="A36" s="41">
        <v>8715</v>
      </c>
      <c r="B36" s="42" t="s">
        <v>28</v>
      </c>
      <c r="C36" s="17">
        <v>35</v>
      </c>
      <c r="D36" s="18">
        <v>20509</v>
      </c>
      <c r="E36" s="28">
        <v>46</v>
      </c>
      <c r="F36" s="28">
        <v>33833</v>
      </c>
      <c r="G36" s="28">
        <v>23</v>
      </c>
      <c r="H36" s="28">
        <v>5828</v>
      </c>
      <c r="I36" s="28">
        <v>6</v>
      </c>
      <c r="J36" s="28">
        <v>1643</v>
      </c>
      <c r="K36" s="28">
        <v>10</v>
      </c>
      <c r="L36" s="28">
        <v>473</v>
      </c>
      <c r="M36" s="28">
        <v>13</v>
      </c>
      <c r="N36" s="28">
        <v>4191</v>
      </c>
      <c r="O36" s="28">
        <v>4</v>
      </c>
      <c r="P36" s="28">
        <v>36</v>
      </c>
      <c r="Q36" s="28">
        <v>2</v>
      </c>
      <c r="R36" s="28">
        <v>880</v>
      </c>
      <c r="S36" s="28">
        <v>2</v>
      </c>
      <c r="T36" s="28">
        <v>1024</v>
      </c>
      <c r="U36" s="28">
        <v>22</v>
      </c>
      <c r="V36" s="28">
        <v>13614</v>
      </c>
      <c r="W36" s="28">
        <v>12</v>
      </c>
      <c r="X36" s="28">
        <v>1973</v>
      </c>
      <c r="Y36" s="28">
        <v>31</v>
      </c>
      <c r="Z36" s="28">
        <v>18642</v>
      </c>
      <c r="AA36" s="26">
        <f t="shared" si="0"/>
        <v>206</v>
      </c>
      <c r="AB36" s="25">
        <f t="shared" si="1"/>
        <v>102646</v>
      </c>
    </row>
    <row r="37" spans="1:28" ht="15.75">
      <c r="A37" s="41">
        <v>8723</v>
      </c>
      <c r="B37" s="42" t="s">
        <v>29</v>
      </c>
      <c r="C37" s="17">
        <v>52</v>
      </c>
      <c r="D37" s="18">
        <v>129810</v>
      </c>
      <c r="E37" s="28">
        <v>49</v>
      </c>
      <c r="F37" s="28">
        <v>193425</v>
      </c>
      <c r="G37" s="28">
        <v>55</v>
      </c>
      <c r="H37" s="28">
        <v>250258</v>
      </c>
      <c r="I37" s="28">
        <v>42</v>
      </c>
      <c r="J37" s="28">
        <v>129219</v>
      </c>
      <c r="K37" s="28">
        <v>32</v>
      </c>
      <c r="L37" s="28">
        <v>142413</v>
      </c>
      <c r="M37" s="28">
        <v>50</v>
      </c>
      <c r="N37" s="28">
        <v>188212</v>
      </c>
      <c r="O37" s="28">
        <v>42</v>
      </c>
      <c r="P37" s="28">
        <v>145703</v>
      </c>
      <c r="Q37" s="28">
        <v>36</v>
      </c>
      <c r="R37" s="28">
        <v>184147</v>
      </c>
      <c r="S37" s="28">
        <v>28</v>
      </c>
      <c r="T37" s="28">
        <v>203481</v>
      </c>
      <c r="U37" s="28">
        <v>48</v>
      </c>
      <c r="V37" s="28">
        <v>197520</v>
      </c>
      <c r="W37" s="28">
        <v>46</v>
      </c>
      <c r="X37" s="28">
        <v>131911</v>
      </c>
      <c r="Y37" s="28">
        <v>38</v>
      </c>
      <c r="Z37" s="28">
        <v>342579</v>
      </c>
      <c r="AA37" s="26">
        <f t="shared" si="0"/>
        <v>518</v>
      </c>
      <c r="AB37" s="25">
        <f t="shared" si="1"/>
        <v>2238678</v>
      </c>
    </row>
    <row r="38" spans="1:28" ht="15.75">
      <c r="A38" s="41">
        <v>8731</v>
      </c>
      <c r="B38" s="42" t="s">
        <v>30</v>
      </c>
      <c r="C38" s="17">
        <v>0</v>
      </c>
      <c r="D38" s="18">
        <v>0</v>
      </c>
      <c r="E38" s="28">
        <v>1</v>
      </c>
      <c r="F38" s="28">
        <v>18079</v>
      </c>
      <c r="G38" s="28">
        <v>0</v>
      </c>
      <c r="H38" s="28">
        <v>0</v>
      </c>
      <c r="I38" s="28">
        <v>4</v>
      </c>
      <c r="J38" s="28">
        <v>7404</v>
      </c>
      <c r="K38" s="28">
        <v>0</v>
      </c>
      <c r="L38" s="28">
        <v>0</v>
      </c>
      <c r="M38" s="28">
        <v>0</v>
      </c>
      <c r="N38" s="28">
        <v>0</v>
      </c>
      <c r="O38" s="28">
        <v>1</v>
      </c>
      <c r="P38" s="28">
        <v>1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1</v>
      </c>
      <c r="X38" s="28">
        <v>11538</v>
      </c>
      <c r="Y38" s="28">
        <v>0</v>
      </c>
      <c r="Z38" s="28">
        <v>0</v>
      </c>
      <c r="AA38" s="26">
        <f t="shared" si="0"/>
        <v>7</v>
      </c>
      <c r="AB38" s="25">
        <f t="shared" si="1"/>
        <v>37022</v>
      </c>
    </row>
    <row r="39" spans="1:28" ht="15.75">
      <c r="A39" s="41">
        <v>8758</v>
      </c>
      <c r="B39" s="42" t="s">
        <v>31</v>
      </c>
      <c r="C39" s="17">
        <v>14</v>
      </c>
      <c r="D39" s="18">
        <v>25898</v>
      </c>
      <c r="E39" s="28">
        <v>15</v>
      </c>
      <c r="F39" s="28">
        <v>25057</v>
      </c>
      <c r="G39" s="28">
        <v>5</v>
      </c>
      <c r="H39" s="28">
        <v>6162</v>
      </c>
      <c r="I39" s="28">
        <v>0</v>
      </c>
      <c r="J39" s="28">
        <v>0</v>
      </c>
      <c r="K39" s="28">
        <v>6</v>
      </c>
      <c r="L39" s="28">
        <v>1298</v>
      </c>
      <c r="M39" s="28">
        <v>0</v>
      </c>
      <c r="N39" s="28">
        <v>0</v>
      </c>
      <c r="O39" s="28">
        <v>3</v>
      </c>
      <c r="P39" s="28">
        <v>5994</v>
      </c>
      <c r="Q39" s="28">
        <v>2</v>
      </c>
      <c r="R39" s="28">
        <v>484</v>
      </c>
      <c r="S39" s="28">
        <v>2</v>
      </c>
      <c r="T39" s="28">
        <v>265</v>
      </c>
      <c r="U39" s="28">
        <v>3</v>
      </c>
      <c r="V39" s="28">
        <v>1559</v>
      </c>
      <c r="W39" s="28">
        <v>0</v>
      </c>
      <c r="X39" s="28">
        <v>0</v>
      </c>
      <c r="Y39" s="28">
        <v>5</v>
      </c>
      <c r="Z39" s="28">
        <v>23364</v>
      </c>
      <c r="AA39" s="26">
        <f t="shared" si="0"/>
        <v>55</v>
      </c>
      <c r="AB39" s="25">
        <f t="shared" si="1"/>
        <v>90081</v>
      </c>
    </row>
    <row r="40" spans="1:28" ht="15.75">
      <c r="A40" s="41">
        <v>8766</v>
      </c>
      <c r="B40" s="42" t="s">
        <v>32</v>
      </c>
      <c r="C40" s="17">
        <v>2</v>
      </c>
      <c r="D40" s="18">
        <v>474</v>
      </c>
      <c r="E40" s="28">
        <v>1</v>
      </c>
      <c r="F40" s="28">
        <v>1103</v>
      </c>
      <c r="G40" s="28">
        <v>2</v>
      </c>
      <c r="H40" s="28">
        <v>2484</v>
      </c>
      <c r="I40" s="28">
        <v>2</v>
      </c>
      <c r="J40" s="28">
        <v>13901</v>
      </c>
      <c r="K40" s="28">
        <v>6</v>
      </c>
      <c r="L40" s="28">
        <v>27934</v>
      </c>
      <c r="M40" s="28">
        <v>6</v>
      </c>
      <c r="N40" s="28">
        <v>30007</v>
      </c>
      <c r="O40" s="28">
        <v>6</v>
      </c>
      <c r="P40" s="28">
        <v>32300</v>
      </c>
      <c r="Q40" s="28">
        <v>1</v>
      </c>
      <c r="R40" s="28">
        <v>1</v>
      </c>
      <c r="S40" s="28">
        <v>3</v>
      </c>
      <c r="T40" s="28">
        <v>20638</v>
      </c>
      <c r="U40" s="28">
        <v>1</v>
      </c>
      <c r="V40" s="28">
        <v>29470</v>
      </c>
      <c r="W40" s="28">
        <v>0</v>
      </c>
      <c r="X40" s="28">
        <v>0</v>
      </c>
      <c r="Y40" s="28">
        <v>2</v>
      </c>
      <c r="Z40" s="28">
        <v>14396</v>
      </c>
      <c r="AA40" s="26">
        <f t="shared" si="0"/>
        <v>32</v>
      </c>
      <c r="AB40" s="25">
        <f t="shared" si="1"/>
        <v>172708</v>
      </c>
    </row>
    <row r="41" spans="1:28" ht="15.75">
      <c r="A41" s="41">
        <v>9793</v>
      </c>
      <c r="B41" s="42" t="s">
        <v>63</v>
      </c>
      <c r="C41" s="17">
        <v>0</v>
      </c>
      <c r="D41" s="1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1</v>
      </c>
      <c r="J41" s="28">
        <v>2550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6">
        <f t="shared" si="0"/>
        <v>1</v>
      </c>
      <c r="AB41" s="25">
        <f t="shared" si="1"/>
        <v>2550</v>
      </c>
    </row>
    <row r="42" spans="1:28" ht="15.75">
      <c r="A42" s="41">
        <v>10030</v>
      </c>
      <c r="B42" s="42" t="s">
        <v>33</v>
      </c>
      <c r="C42" s="17">
        <v>15</v>
      </c>
      <c r="D42" s="18">
        <v>747339</v>
      </c>
      <c r="E42" s="28">
        <v>12</v>
      </c>
      <c r="F42" s="28">
        <v>36454</v>
      </c>
      <c r="G42" s="28">
        <v>14</v>
      </c>
      <c r="H42" s="28">
        <v>85717</v>
      </c>
      <c r="I42" s="28">
        <v>6</v>
      </c>
      <c r="J42" s="28">
        <v>24950</v>
      </c>
      <c r="K42" s="28">
        <v>5</v>
      </c>
      <c r="L42" s="28">
        <v>13986</v>
      </c>
      <c r="M42" s="28">
        <v>11</v>
      </c>
      <c r="N42" s="28">
        <v>41082</v>
      </c>
      <c r="O42" s="28">
        <v>12</v>
      </c>
      <c r="P42" s="28">
        <v>40024</v>
      </c>
      <c r="Q42" s="28">
        <v>12</v>
      </c>
      <c r="R42" s="28">
        <v>145568</v>
      </c>
      <c r="S42" s="28">
        <v>41</v>
      </c>
      <c r="T42" s="28">
        <v>148242</v>
      </c>
      <c r="U42" s="28">
        <v>8</v>
      </c>
      <c r="V42" s="28">
        <v>86456</v>
      </c>
      <c r="W42" s="28">
        <v>4</v>
      </c>
      <c r="X42" s="28">
        <v>33628</v>
      </c>
      <c r="Y42" s="28">
        <v>31</v>
      </c>
      <c r="Z42" s="28">
        <v>210983</v>
      </c>
      <c r="AA42" s="26">
        <f t="shared" si="0"/>
        <v>171</v>
      </c>
      <c r="AB42" s="25">
        <f t="shared" si="1"/>
        <v>1614429</v>
      </c>
    </row>
    <row r="43" spans="1:28" ht="15.75">
      <c r="A43" s="41">
        <v>14760</v>
      </c>
      <c r="B43" s="42" t="s">
        <v>62</v>
      </c>
      <c r="C43" s="17">
        <v>0</v>
      </c>
      <c r="D43" s="18">
        <v>0</v>
      </c>
      <c r="E43" s="28">
        <v>0</v>
      </c>
      <c r="F43" s="28">
        <v>0</v>
      </c>
      <c r="G43" s="28">
        <v>1</v>
      </c>
      <c r="H43" s="28">
        <v>3450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6">
        <f t="shared" si="0"/>
        <v>1</v>
      </c>
      <c r="AB43" s="25">
        <f t="shared" si="1"/>
        <v>3450</v>
      </c>
    </row>
    <row r="44" spans="1:28" ht="15.75">
      <c r="A44" s="41">
        <v>40037</v>
      </c>
      <c r="B44" s="42" t="s">
        <v>34</v>
      </c>
      <c r="C44" s="17">
        <v>4</v>
      </c>
      <c r="D44" s="18">
        <v>21123</v>
      </c>
      <c r="E44" s="31">
        <v>2</v>
      </c>
      <c r="F44" s="28">
        <v>20267</v>
      </c>
      <c r="G44" s="28">
        <v>2</v>
      </c>
      <c r="H44" s="28">
        <v>125198</v>
      </c>
      <c r="I44" s="28">
        <v>3</v>
      </c>
      <c r="J44" s="28">
        <v>84605</v>
      </c>
      <c r="K44" s="28">
        <v>2</v>
      </c>
      <c r="L44" s="28">
        <v>44077</v>
      </c>
      <c r="M44" s="28">
        <v>3</v>
      </c>
      <c r="N44" s="28">
        <v>62699</v>
      </c>
      <c r="O44" s="28">
        <v>4</v>
      </c>
      <c r="P44" s="28">
        <v>39212</v>
      </c>
      <c r="Q44" s="28">
        <v>3</v>
      </c>
      <c r="R44" s="28">
        <v>52868</v>
      </c>
      <c r="S44" s="28">
        <v>5</v>
      </c>
      <c r="T44" s="28">
        <v>203340</v>
      </c>
      <c r="U44" s="28">
        <v>9</v>
      </c>
      <c r="V44" s="28">
        <v>281407</v>
      </c>
      <c r="W44" s="28">
        <v>0</v>
      </c>
      <c r="X44" s="28">
        <v>0</v>
      </c>
      <c r="Y44" s="28">
        <v>7</v>
      </c>
      <c r="Z44" s="28">
        <v>494288</v>
      </c>
      <c r="AA44" s="26">
        <f t="shared" si="0"/>
        <v>44</v>
      </c>
      <c r="AB44" s="25">
        <f t="shared" si="1"/>
        <v>1429084</v>
      </c>
    </row>
    <row r="45" spans="1:28" ht="16.5" thickBot="1">
      <c r="A45" s="43">
        <v>60038</v>
      </c>
      <c r="B45" s="44" t="s">
        <v>55</v>
      </c>
      <c r="C45" s="19">
        <v>3</v>
      </c>
      <c r="D45" s="20">
        <v>5800</v>
      </c>
      <c r="E45" s="29">
        <v>3</v>
      </c>
      <c r="F45" s="30">
        <v>3500</v>
      </c>
      <c r="G45" s="32">
        <v>3</v>
      </c>
      <c r="H45" s="32">
        <v>2800</v>
      </c>
      <c r="I45" s="32">
        <v>1</v>
      </c>
      <c r="J45" s="32">
        <v>1300</v>
      </c>
      <c r="K45" s="32">
        <v>4</v>
      </c>
      <c r="L45" s="32">
        <v>4204</v>
      </c>
      <c r="M45" s="32">
        <v>0</v>
      </c>
      <c r="N45" s="32">
        <v>0</v>
      </c>
      <c r="O45" s="32">
        <v>1</v>
      </c>
      <c r="P45" s="32">
        <v>500</v>
      </c>
      <c r="Q45" s="32">
        <v>0</v>
      </c>
      <c r="R45" s="32">
        <v>0</v>
      </c>
      <c r="S45" s="32">
        <v>4</v>
      </c>
      <c r="T45" s="32">
        <v>4000</v>
      </c>
      <c r="U45" s="32">
        <v>1</v>
      </c>
      <c r="V45" s="32">
        <v>500</v>
      </c>
      <c r="W45" s="32">
        <v>1</v>
      </c>
      <c r="X45" s="32">
        <v>500</v>
      </c>
      <c r="Y45" s="32">
        <v>0</v>
      </c>
      <c r="Z45" s="32">
        <v>0</v>
      </c>
      <c r="AA45" s="26">
        <f t="shared" si="0"/>
        <v>21</v>
      </c>
      <c r="AB45" s="25">
        <f t="shared" si="1"/>
        <v>23104</v>
      </c>
    </row>
    <row r="46" spans="1:28" s="3" customFormat="1" ht="16.5" thickBot="1">
      <c r="A46" s="53" t="s">
        <v>35</v>
      </c>
      <c r="B46" s="54"/>
      <c r="C46" s="21">
        <f>SUM(C4:C45)</f>
        <v>44897</v>
      </c>
      <c r="D46" s="21">
        <f>SUM(D4:D45)</f>
        <v>420767143</v>
      </c>
      <c r="E46" s="21">
        <f>SUM(E4:E45)</f>
        <v>29513</v>
      </c>
      <c r="F46" s="21">
        <f>SUM(F4:F45)</f>
        <v>180175864</v>
      </c>
      <c r="G46" s="33">
        <f aca="true" t="shared" si="2" ref="G46:N46">SUM(G4:G45)</f>
        <v>57172</v>
      </c>
      <c r="H46" s="33">
        <f t="shared" si="2"/>
        <v>382560534</v>
      </c>
      <c r="I46" s="33">
        <f t="shared" si="2"/>
        <v>170813</v>
      </c>
      <c r="J46" s="33">
        <f t="shared" si="2"/>
        <v>384619443</v>
      </c>
      <c r="K46" s="33">
        <f t="shared" si="2"/>
        <v>1829512</v>
      </c>
      <c r="L46" s="33">
        <f t="shared" si="2"/>
        <v>1222242768</v>
      </c>
      <c r="M46" s="33">
        <f t="shared" si="2"/>
        <v>167399</v>
      </c>
      <c r="N46" s="33">
        <f t="shared" si="2"/>
        <v>322479274</v>
      </c>
      <c r="O46" s="33">
        <f>SUM(O4:O45)</f>
        <v>63375</v>
      </c>
      <c r="P46" s="33">
        <f>SUM(P4:P45)</f>
        <v>335549236</v>
      </c>
      <c r="Q46" s="33">
        <f>SUM(Q4:Q45)</f>
        <v>34951</v>
      </c>
      <c r="R46" s="33">
        <f>SUM(R4:R45)</f>
        <v>165907165</v>
      </c>
      <c r="S46" s="33">
        <f aca="true" t="shared" si="3" ref="S46:X46">SUM(S4:S45)</f>
        <v>29723</v>
      </c>
      <c r="T46" s="33">
        <f t="shared" si="3"/>
        <v>173359760</v>
      </c>
      <c r="U46" s="33">
        <f t="shared" si="3"/>
        <v>43934</v>
      </c>
      <c r="V46" s="33">
        <f t="shared" si="3"/>
        <v>312282016</v>
      </c>
      <c r="W46" s="33">
        <f t="shared" si="3"/>
        <v>29681</v>
      </c>
      <c r="X46" s="33">
        <f t="shared" si="3"/>
        <v>168408577</v>
      </c>
      <c r="Y46" s="33">
        <f>SUM(Y4:Y45)</f>
        <v>34870</v>
      </c>
      <c r="Z46" s="33">
        <f>SUM(Z4:Z45)</f>
        <v>214870690</v>
      </c>
      <c r="AA46" s="27">
        <f>SUM(AA4:AA45)</f>
        <v>2535840</v>
      </c>
      <c r="AB46" s="27">
        <f>SUM(AB4:AB45)</f>
        <v>4283222470</v>
      </c>
    </row>
    <row r="47" ht="15.75">
      <c r="AA47" s="24"/>
    </row>
    <row r="48" ht="15.75">
      <c r="AB48" s="24"/>
    </row>
    <row r="49" ht="15.75">
      <c r="AB49" s="24"/>
    </row>
  </sheetData>
  <mergeCells count="17">
    <mergeCell ref="Y2:Z2"/>
    <mergeCell ref="A46:B46"/>
    <mergeCell ref="C2:D2"/>
    <mergeCell ref="AA2:AB2"/>
    <mergeCell ref="G2:H2"/>
    <mergeCell ref="I2:J2"/>
    <mergeCell ref="K2:L2"/>
    <mergeCell ref="O2:P2"/>
    <mergeCell ref="Q2:R2"/>
    <mergeCell ref="S2:T2"/>
    <mergeCell ref="U2:V2"/>
    <mergeCell ref="M2:N2"/>
    <mergeCell ref="W2:X2"/>
    <mergeCell ref="A1:B1"/>
    <mergeCell ref="A2:A3"/>
    <mergeCell ref="B2:B3"/>
    <mergeCell ref="E2:F2"/>
  </mergeCells>
  <printOptions/>
  <pageMargins left="0" right="0" top="0" bottom="0" header="0" footer="0"/>
  <pageSetup horizontalDpi="600" verticalDpi="600" orientation="landscape" paperSize="9" scale="70" r:id="rId1"/>
  <headerFooter alignWithMargins="0">
    <oddFooter>&amp;RZpracoval: odd. 473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Kramářová Zdeňka</dc:creator>
  <cp:keywords/>
  <dc:description/>
  <cp:lastModifiedBy>P010193</cp:lastModifiedBy>
  <cp:lastPrinted>2010-01-05T07:27:17Z</cp:lastPrinted>
  <dcterms:created xsi:type="dcterms:W3CDTF">2008-02-08T06:44:28Z</dcterms:created>
  <dcterms:modified xsi:type="dcterms:W3CDTF">2010-01-05T09:31:31Z</dcterms:modified>
  <cp:category/>
  <cp:version/>
  <cp:contentType/>
  <cp:contentStatus/>
</cp:coreProperties>
</file>