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firstSheet="1" activeTab="1"/>
  </bookViews>
  <sheets>
    <sheet name="počet plateb 2008" sheetId="1" r:id="rId1"/>
    <sheet name="objem plateb  2008" sheetId="2" r:id="rId2"/>
    <sheet name="dle počtu" sheetId="3" r:id="rId3"/>
    <sheet name="DAŇOVÁ SLOŽENKA 2008" sheetId="4" r:id="rId4"/>
  </sheets>
  <definedNames/>
  <calcPr fullCalcOnLoad="1"/>
</workbook>
</file>

<file path=xl/sharedStrings.xml><?xml version="1.0" encoding="utf-8"?>
<sst xmlns="http://schemas.openxmlformats.org/spreadsheetml/2006/main" count="149" uniqueCount="67">
  <si>
    <t>Předčíslí účtu</t>
  </si>
  <si>
    <t>Název daně</t>
  </si>
  <si>
    <t>Daň z přidané hodnoty</t>
  </si>
  <si>
    <t>Daň z příjmu fyzických osob ze závislé činnosti a funkčních požitků</t>
  </si>
  <si>
    <t>Daň z příjmů fyzických osob podávajících přiznání</t>
  </si>
  <si>
    <t>Daň silniční</t>
  </si>
  <si>
    <t>Vrácení spotřební daně - zelená nafta podle § 12f</t>
  </si>
  <si>
    <t>Daň spotřební z vína</t>
  </si>
  <si>
    <t>Daň spotřební z minerálních olejů</t>
  </si>
  <si>
    <t>Odvody dle z.č. 435/2004 Sb., o zaměstnanosti</t>
  </si>
  <si>
    <t>Poplatky správní</t>
  </si>
  <si>
    <t>Pokuty v blok.řízení na místě zaplacené</t>
  </si>
  <si>
    <t>Příslušenství daní</t>
  </si>
  <si>
    <t>Vratky ke splátkám půjček od roku 1991</t>
  </si>
  <si>
    <t>Ostatní příjmy</t>
  </si>
  <si>
    <t>Spotřební daň z tabákových výrobků</t>
  </si>
  <si>
    <t>Spotřební daň z piva</t>
  </si>
  <si>
    <t>Spotřební daň z lihu</t>
  </si>
  <si>
    <t>Vracení spotřební daně - technické bezíny podle § 12h</t>
  </si>
  <si>
    <t>Cizí prostředky</t>
  </si>
  <si>
    <t>Poplatky za odebrané množství vody dle § 88 z.č. 254/2001 Sb.</t>
  </si>
  <si>
    <t>Daň z příjmu právnických osob</t>
  </si>
  <si>
    <t>Daň z příjmu právnických osob-vybíraná srážkou podle zvláštní sazby</t>
  </si>
  <si>
    <t>Daň z příjmu fyzických osob-vybíraná srážkou podle zvláštní sazby</t>
  </si>
  <si>
    <t>Daň dědická</t>
  </si>
  <si>
    <t>Daň darovací</t>
  </si>
  <si>
    <t>Daň z nemovitostí</t>
  </si>
  <si>
    <t>Daň z převodu nemovitostí</t>
  </si>
  <si>
    <t>Platební povinnost vyměřená v souladu s celním řízením</t>
  </si>
  <si>
    <t>Poplatky dle z.č. 86/2002 Sb.</t>
  </si>
  <si>
    <t>Odvod za dočasné odnětí půdy dle z.č. 334/1992 Sb.</t>
  </si>
  <si>
    <t>Odvod za trvalé odnětí půdy dle z.č. 334/1992 Sb.</t>
  </si>
  <si>
    <t>Odvod za trvalé odnětí půdy dle § 11, odst. 4 z.č. 334/1992 Sb.</t>
  </si>
  <si>
    <t>Poplatky za dočasné odnětí lesní půdy dle § 17 z.č. 289/1995 Sb.</t>
  </si>
  <si>
    <t>Poplatky za trvalé odnětí lesní půdy dle § 17 z.č. 289/1995 Sb.</t>
  </si>
  <si>
    <t>Zajištění daně dle § 38e z.č. 586/1992 Sb.</t>
  </si>
  <si>
    <t>Zajištění daně dle § 71 z.č. 337/1992 Sb.</t>
  </si>
  <si>
    <t>Zajištění daně</t>
  </si>
  <si>
    <t>C E L K E M</t>
  </si>
  <si>
    <t>počet plateb</t>
  </si>
  <si>
    <t>objem plateb</t>
  </si>
  <si>
    <t>Počet a objem plateb (v Kč) u daní vybraných prostřednictvím daňových složenek v ČR v roce 2008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</si>
  <si>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</si>
  <si>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</si>
  <si>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</si>
  <si>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</si>
  <si>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</si>
  <si>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</si>
  <si>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</si>
  <si>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</si>
  <si>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</si>
  <si>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</si>
  <si>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</si>
  <si>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</si>
  <si>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</si>
  <si>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</si>
  <si>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Počet plateb</t>
  </si>
  <si>
    <t>Objem plateb</t>
  </si>
  <si>
    <t>Objem plateb v Kč</t>
  </si>
  <si>
    <t>Objem plateb daní prostřednictvím daňových složenek v ČR v roce 2008</t>
  </si>
  <si>
    <t>Počet plateb daní prostřednictvím daňových složenek v ČR v roce 2008</t>
  </si>
  <si>
    <t>Daň ze zemního plynu a některých dalších plynů</t>
  </si>
  <si>
    <t>Daň z elektřiny</t>
  </si>
  <si>
    <t>Vymáhání podle § 106 zákona č. 500/2004 Sb., správní řád</t>
  </si>
  <si>
    <t>Daň z pevných paliv</t>
  </si>
  <si>
    <t>Celkem leden - prosinec 2008</t>
  </si>
  <si>
    <t>Počet a objem plateb (v Kč) v hotovosti u daní vybraných prostřednictvím daňových složenek v ČR v roce 2008 (stav k 31. 12. 2008) - seřazeno dle počtu DS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</si>
</sst>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#,##0.00\ &quot;Kč&quot;"/>
    <numFmt numFmtId="166" formatCode="#,##0\ &quot;Kč&quot;"/>
    <numFmt numFmtId="167" formatCode="#,##0\ _K_č"/>
    <numFmt numFmtId="168" formatCode="#,##0.0000"/>
    <numFmt numFmtId="169" formatCode="##0.00"/>
    <numFmt numFmtId="170" formatCode="mmm/yyyy"/>
    <numFmt numFmtId="171" formatCode="d/m/yy"/>
    <numFmt numFmtId="172" formatCode="mmmm\ yy"/>
    <numFmt numFmtId="173" formatCode="d/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05]d\.\ mmmm\ yyyy"/>
    <numFmt numFmtId="178" formatCode="[$-405]mmmm\ yy;@"/>
  </numFmts>
  <fonts count="2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2"/>
      <name val="Arial"/>
      <family val="0"/>
    </font>
    <font>
      <sz val="8"/>
      <name val="Arial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2"/>
      <name val="Arial CE"/>
      <family val="0"/>
    </font>
    <font>
      <b/>
      <sz val="10.75"/>
      <name val="Times New Roman"/>
      <family val="1"/>
    </font>
    <font>
      <b/>
      <u val="single"/>
      <sz val="14"/>
      <name val="Times New Roman"/>
      <family val="1"/>
    </font>
    <font>
      <sz val="11.75"/>
      <name val="Arial CE"/>
      <family val="0"/>
    </font>
    <font>
      <i/>
      <sz val="12"/>
      <name val="Times New Roman"/>
      <family val="1"/>
    </font>
    <font>
      <u val="single"/>
      <sz val="10"/>
      <name val="Arial CE"/>
      <family val="0"/>
    </font>
    <font>
      <b/>
      <sz val="12"/>
      <name val="Times New Roman CE"/>
      <family val="1"/>
    </font>
    <font>
      <b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7" fontId="4" fillId="0" borderId="4" xfId="0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right"/>
    </xf>
    <xf numFmtId="167" fontId="4" fillId="0" borderId="5" xfId="0" applyNumberFormat="1" applyFont="1" applyBorder="1" applyAlignment="1">
      <alignment horizontal="right"/>
    </xf>
    <xf numFmtId="167" fontId="4" fillId="0" borderId="6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1" fillId="2" borderId="7" xfId="0" applyFont="1" applyFill="1" applyBorder="1" applyAlignment="1">
      <alignment horizontal="center" vertical="center" wrapText="1"/>
    </xf>
    <xf numFmtId="167" fontId="1" fillId="3" borderId="9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3" fontId="4" fillId="0" borderId="12" xfId="0" applyNumberFormat="1" applyFont="1" applyBorder="1" applyAlignment="1">
      <alignment horizontal="right" indent="1"/>
    </xf>
    <xf numFmtId="3" fontId="4" fillId="0" borderId="13" xfId="0" applyNumberFormat="1" applyFont="1" applyBorder="1" applyAlignment="1">
      <alignment horizontal="right" indent="1"/>
    </xf>
    <xf numFmtId="3" fontId="1" fillId="2" borderId="14" xfId="0" applyNumberFormat="1" applyFont="1" applyFill="1" applyBorder="1" applyAlignment="1">
      <alignment horizontal="right" indent="1"/>
    </xf>
    <xf numFmtId="0" fontId="6" fillId="2" borderId="8" xfId="0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right" indent="1"/>
    </xf>
    <xf numFmtId="3" fontId="4" fillId="0" borderId="16" xfId="0" applyNumberFormat="1" applyFont="1" applyBorder="1" applyAlignment="1">
      <alignment horizontal="right" inden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indent="1"/>
    </xf>
    <xf numFmtId="0" fontId="3" fillId="2" borderId="17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2" borderId="18" xfId="0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indent="1"/>
    </xf>
    <xf numFmtId="3" fontId="4" fillId="0" borderId="20" xfId="0" applyNumberFormat="1" applyFont="1" applyBorder="1" applyAlignment="1">
      <alignment horizontal="right" indent="1"/>
    </xf>
    <xf numFmtId="3" fontId="4" fillId="0" borderId="8" xfId="0" applyNumberFormat="1" applyFont="1" applyBorder="1" applyAlignment="1">
      <alignment horizontal="right" indent="1"/>
    </xf>
    <xf numFmtId="3" fontId="4" fillId="0" borderId="1" xfId="0" applyNumberFormat="1" applyFont="1" applyBorder="1" applyAlignment="1">
      <alignment horizontal="right" indent="1"/>
    </xf>
    <xf numFmtId="3" fontId="1" fillId="2" borderId="9" xfId="0" applyNumberFormat="1" applyFont="1" applyFill="1" applyBorder="1" applyAlignment="1">
      <alignment horizontal="right" indent="1"/>
    </xf>
    <xf numFmtId="0" fontId="6" fillId="2" borderId="4" xfId="0" applyFont="1" applyFill="1" applyBorder="1" applyAlignment="1">
      <alignment horizontal="left" indent="1"/>
    </xf>
    <xf numFmtId="0" fontId="6" fillId="2" borderId="5" xfId="0" applyFont="1" applyFill="1" applyBorder="1" applyAlignment="1">
      <alignment horizontal="left" indent="1"/>
    </xf>
    <xf numFmtId="0" fontId="6" fillId="2" borderId="2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indent="1"/>
    </xf>
    <xf numFmtId="3" fontId="4" fillId="0" borderId="22" xfId="0" applyNumberFormat="1" applyFont="1" applyBorder="1" applyAlignment="1">
      <alignment horizontal="right" indent="1"/>
    </xf>
    <xf numFmtId="0" fontId="6" fillId="2" borderId="6" xfId="0" applyFont="1" applyFill="1" applyBorder="1" applyAlignment="1">
      <alignment horizontal="left" indent="1"/>
    </xf>
    <xf numFmtId="3" fontId="4" fillId="0" borderId="5" xfId="0" applyNumberFormat="1" applyFont="1" applyBorder="1" applyAlignment="1">
      <alignment horizontal="right" indent="1"/>
    </xf>
    <xf numFmtId="3" fontId="4" fillId="0" borderId="6" xfId="0" applyNumberFormat="1" applyFont="1" applyBorder="1" applyAlignment="1">
      <alignment horizontal="right" indent="1"/>
    </xf>
    <xf numFmtId="0" fontId="0" fillId="0" borderId="8" xfId="0" applyFont="1" applyBorder="1" applyAlignment="1">
      <alignment/>
    </xf>
    <xf numFmtId="3" fontId="4" fillId="0" borderId="2" xfId="0" applyNumberFormat="1" applyFont="1" applyBorder="1" applyAlignment="1">
      <alignment horizontal="right" indent="1"/>
    </xf>
    <xf numFmtId="3" fontId="4" fillId="0" borderId="23" xfId="0" applyNumberFormat="1" applyFont="1" applyBorder="1" applyAlignment="1">
      <alignment horizontal="right" indent="1"/>
    </xf>
    <xf numFmtId="3" fontId="4" fillId="0" borderId="24" xfId="0" applyNumberFormat="1" applyFont="1" applyBorder="1" applyAlignment="1">
      <alignment horizontal="right" indent="1"/>
    </xf>
    <xf numFmtId="0" fontId="0" fillId="0" borderId="19" xfId="0" applyFont="1" applyBorder="1" applyAlignment="1">
      <alignment/>
    </xf>
    <xf numFmtId="3" fontId="4" fillId="0" borderId="25" xfId="0" applyNumberFormat="1" applyFont="1" applyBorder="1" applyAlignment="1">
      <alignment horizontal="right" indent="1"/>
    </xf>
    <xf numFmtId="0" fontId="3" fillId="2" borderId="3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right" vertical="center" inden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3" fontId="4" fillId="0" borderId="26" xfId="0" applyNumberFormat="1" applyFont="1" applyBorder="1" applyAlignment="1">
      <alignment horizontal="right" indent="1"/>
    </xf>
    <xf numFmtId="3" fontId="4" fillId="0" borderId="27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3" fontId="1" fillId="2" borderId="28" xfId="0" applyNumberFormat="1" applyFont="1" applyFill="1" applyBorder="1" applyAlignment="1">
      <alignment horizontal="right" indent="1"/>
    </xf>
    <xf numFmtId="3" fontId="1" fillId="2" borderId="29" xfId="0" applyNumberFormat="1" applyFont="1" applyFill="1" applyBorder="1" applyAlignment="1">
      <alignment horizontal="right" indent="1"/>
    </xf>
    <xf numFmtId="3" fontId="3" fillId="2" borderId="4" xfId="0" applyNumberFormat="1" applyFont="1" applyFill="1" applyBorder="1" applyAlignment="1">
      <alignment horizontal="righ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right" indent="1"/>
    </xf>
    <xf numFmtId="0" fontId="3" fillId="2" borderId="9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vertical="center" wrapText="1" indent="1"/>
    </xf>
    <xf numFmtId="0" fontId="3" fillId="2" borderId="31" xfId="0" applyFont="1" applyFill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right" indent="1"/>
    </xf>
    <xf numFmtId="3" fontId="4" fillId="0" borderId="33" xfId="0" applyNumberFormat="1" applyFont="1" applyBorder="1" applyAlignment="1">
      <alignment horizontal="right" indent="1"/>
    </xf>
    <xf numFmtId="0" fontId="0" fillId="0" borderId="33" xfId="0" applyFont="1" applyBorder="1" applyAlignment="1">
      <alignment/>
    </xf>
    <xf numFmtId="3" fontId="4" fillId="0" borderId="34" xfId="0" applyNumberFormat="1" applyFont="1" applyBorder="1" applyAlignment="1">
      <alignment horizontal="right" indent="1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3" fontId="4" fillId="0" borderId="18" xfId="0" applyNumberFormat="1" applyFont="1" applyBorder="1" applyAlignment="1">
      <alignment horizontal="right" indent="1"/>
    </xf>
    <xf numFmtId="0" fontId="6" fillId="2" borderId="2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right" vertical="center" wrapText="1" indent="1"/>
    </xf>
    <xf numFmtId="3" fontId="3" fillId="2" borderId="35" xfId="0" applyNumberFormat="1" applyFont="1" applyFill="1" applyBorder="1" applyAlignment="1">
      <alignment horizontal="right" vertical="center" indent="1"/>
    </xf>
    <xf numFmtId="3" fontId="3" fillId="2" borderId="3" xfId="0" applyNumberFormat="1" applyFont="1" applyFill="1" applyBorder="1" applyAlignment="1">
      <alignment horizontal="right" vertical="center" inden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3" fillId="2" borderId="31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center" vertical="center"/>
    </xf>
    <xf numFmtId="164" fontId="3" fillId="2" borderId="37" xfId="0" applyNumberFormat="1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cat>
            <c:strRef>
              <c:f>'počet plateb 2008'!$A$3:$A$14</c:f>
              <c:strCache/>
            </c:strRef>
          </c:cat>
          <c:val>
            <c:numRef>
              <c:f>'počet plateb 2008'!$B$3:$B$14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63598897"/>
        <c:axId val="35519162"/>
      </c:bar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  <c:max val="18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63598897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FFCC99"/>
            </a:gs>
            <a:gs pos="100000">
              <a:srgbClr val="D7AC81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'objem plateb  2008'!$A$3:$A$14</c:f>
              <c:strCache/>
            </c:strRef>
          </c:cat>
          <c:val>
            <c:numRef>
              <c:f>'objem plateb  2008'!$B$3:$B$14</c:f>
              <c:numCache/>
            </c:numRef>
          </c:val>
        </c:ser>
        <c:gapWidth val="50"/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8479844"/>
        <c:crosses val="autoZero"/>
        <c:auto val="1"/>
        <c:lblOffset val="100"/>
        <c:noMultiLvlLbl val="0"/>
      </c:catAx>
      <c:valAx>
        <c:axId val="58479844"/>
        <c:scaling>
          <c:orientation val="minMax"/>
          <c:max val="10000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51237003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100000000"/>
      </c:valAx>
      <c:spPr>
        <a:gradFill rotWithShape="1">
          <a:gsLst>
            <a:gs pos="0">
              <a:srgbClr val="FFCC99"/>
            </a:gs>
            <a:gs pos="100000">
              <a:srgbClr val="D0A67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752475</xdr:rowOff>
    </xdr:from>
    <xdr:to>
      <xdr:col>13</xdr:col>
      <xdr:colOff>581025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181225" y="752475"/>
        <a:ext cx="72294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742950</xdr:rowOff>
    </xdr:from>
    <xdr:to>
      <xdr:col>12</xdr:col>
      <xdr:colOff>552450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81275" y="742950"/>
        <a:ext cx="6610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16.140625" style="1" customWidth="1"/>
    <col min="2" max="2" width="15.7109375" style="1" customWidth="1"/>
    <col min="3" max="16384" width="9.140625" style="1" customWidth="1"/>
  </cols>
  <sheetData>
    <row r="1" spans="1:13" ht="69.75" customHeight="1" thickBot="1">
      <c r="A1" s="87" t="s">
        <v>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" ht="31.5" customHeight="1" thickBot="1">
      <c r="A2" s="6" t="s">
        <v>42</v>
      </c>
      <c r="B2" s="19" t="s">
        <v>56</v>
      </c>
    </row>
    <row r="3" spans="1:2" ht="17.25" customHeight="1">
      <c r="A3" s="16" t="s">
        <v>43</v>
      </c>
      <c r="B3" s="9">
        <v>63146</v>
      </c>
    </row>
    <row r="4" spans="1:2" ht="17.25" customHeight="1">
      <c r="A4" s="17" t="s">
        <v>44</v>
      </c>
      <c r="B4" s="10">
        <v>40797</v>
      </c>
    </row>
    <row r="5" spans="1:2" ht="17.25" customHeight="1">
      <c r="A5" s="16" t="s">
        <v>45</v>
      </c>
      <c r="B5" s="9">
        <v>133525</v>
      </c>
    </row>
    <row r="6" spans="1:2" ht="17.25" customHeight="1">
      <c r="A6" s="17" t="s">
        <v>46</v>
      </c>
      <c r="B6" s="10">
        <v>262491</v>
      </c>
    </row>
    <row r="7" spans="1:2" ht="17.25" customHeight="1">
      <c r="A7" s="17" t="s">
        <v>47</v>
      </c>
      <c r="B7" s="10">
        <v>1610826</v>
      </c>
    </row>
    <row r="8" spans="1:2" ht="17.25" customHeight="1">
      <c r="A8" s="17" t="s">
        <v>48</v>
      </c>
      <c r="B8" s="11">
        <v>189285</v>
      </c>
    </row>
    <row r="9" spans="1:2" ht="17.25" customHeight="1">
      <c r="A9" s="17" t="s">
        <v>49</v>
      </c>
      <c r="B9" s="11">
        <v>85955</v>
      </c>
    </row>
    <row r="10" spans="1:2" ht="17.25" customHeight="1">
      <c r="A10" s="17" t="s">
        <v>50</v>
      </c>
      <c r="B10" s="11">
        <v>43554</v>
      </c>
    </row>
    <row r="11" spans="1:2" ht="17.25" customHeight="1">
      <c r="A11" s="17" t="s">
        <v>51</v>
      </c>
      <c r="B11" s="11">
        <v>39452</v>
      </c>
    </row>
    <row r="12" spans="1:2" ht="17.25" customHeight="1">
      <c r="A12" s="17" t="s">
        <v>52</v>
      </c>
      <c r="B12" s="11">
        <v>57342</v>
      </c>
    </row>
    <row r="13" spans="1:2" ht="17.25" customHeight="1">
      <c r="A13" s="17" t="s">
        <v>53</v>
      </c>
      <c r="B13" s="11">
        <v>35614</v>
      </c>
    </row>
    <row r="14" spans="1:2" ht="17.25" customHeight="1" thickBot="1">
      <c r="A14" s="18" t="s">
        <v>54</v>
      </c>
      <c r="B14" s="12">
        <v>45434</v>
      </c>
    </row>
    <row r="15" spans="1:2" s="13" customFormat="1" ht="21.75" customHeight="1" thickBot="1">
      <c r="A15" s="21" t="s">
        <v>55</v>
      </c>
      <c r="B15" s="20">
        <f>SUM(B3:B14)</f>
        <v>2607421</v>
      </c>
    </row>
  </sheetData>
  <mergeCells count="1">
    <mergeCell ref="A1:M1"/>
  </mergeCells>
  <printOptions/>
  <pageMargins left="0.75" right="0.75" top="1" bottom="1" header="0.4921259845" footer="0.492125984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workbookViewId="0" topLeftCell="A1">
      <selection activeCell="O20" sqref="O20"/>
    </sheetView>
  </sheetViews>
  <sheetFormatPr defaultColWidth="9.140625" defaultRowHeight="12.75"/>
  <cols>
    <col min="1" max="1" width="16.140625" style="1" customWidth="1"/>
    <col min="2" max="2" width="22.00390625" style="1" customWidth="1"/>
    <col min="3" max="16384" width="9.140625" style="1" customWidth="1"/>
  </cols>
  <sheetData>
    <row r="1" spans="1:13" ht="69.75" customHeight="1" thickBot="1">
      <c r="A1" s="87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" ht="31.5" customHeight="1" thickBot="1">
      <c r="A2" s="6" t="s">
        <v>42</v>
      </c>
      <c r="B2" s="19" t="s">
        <v>58</v>
      </c>
    </row>
    <row r="3" spans="1:2" ht="17.25" customHeight="1">
      <c r="A3" s="16" t="s">
        <v>43</v>
      </c>
      <c r="B3" s="9">
        <v>532075206</v>
      </c>
    </row>
    <row r="4" spans="1:2" ht="17.25" customHeight="1">
      <c r="A4" s="17" t="s">
        <v>44</v>
      </c>
      <c r="B4" s="10">
        <v>226457955</v>
      </c>
    </row>
    <row r="5" spans="1:2" ht="17.25" customHeight="1">
      <c r="A5" s="16" t="s">
        <v>45</v>
      </c>
      <c r="B5" s="10">
        <v>963974847</v>
      </c>
    </row>
    <row r="6" spans="1:2" ht="17.25" customHeight="1">
      <c r="A6" s="17" t="s">
        <v>46</v>
      </c>
      <c r="B6" s="10">
        <v>616515785</v>
      </c>
    </row>
    <row r="7" spans="1:2" ht="17.25" customHeight="1">
      <c r="A7" s="17" t="s">
        <v>47</v>
      </c>
      <c r="B7" s="10">
        <v>993217057</v>
      </c>
    </row>
    <row r="8" spans="1:2" ht="17.25" customHeight="1">
      <c r="A8" s="17" t="s">
        <v>48</v>
      </c>
      <c r="B8" s="11">
        <v>419418231</v>
      </c>
    </row>
    <row r="9" spans="1:2" ht="17.25" customHeight="1">
      <c r="A9" s="17" t="s">
        <v>49</v>
      </c>
      <c r="B9" s="11">
        <v>507703302</v>
      </c>
    </row>
    <row r="10" spans="1:2" ht="17.25" customHeight="1">
      <c r="A10" s="17" t="s">
        <v>50</v>
      </c>
      <c r="B10" s="11">
        <v>194329966</v>
      </c>
    </row>
    <row r="11" spans="1:2" ht="17.25" customHeight="1">
      <c r="A11" s="17" t="s">
        <v>51</v>
      </c>
      <c r="B11" s="11">
        <v>227839796</v>
      </c>
    </row>
    <row r="12" spans="1:2" ht="17.25" customHeight="1">
      <c r="A12" s="17" t="s">
        <v>52</v>
      </c>
      <c r="B12" s="11">
        <v>442874886</v>
      </c>
    </row>
    <row r="13" spans="1:2" ht="17.25" customHeight="1">
      <c r="A13" s="17" t="s">
        <v>53</v>
      </c>
      <c r="B13" s="11">
        <v>210652862</v>
      </c>
    </row>
    <row r="14" spans="1:2" ht="17.25" customHeight="1" thickBot="1">
      <c r="A14" s="18" t="s">
        <v>54</v>
      </c>
      <c r="B14" s="12">
        <v>327247776</v>
      </c>
    </row>
    <row r="15" spans="1:2" s="13" customFormat="1" ht="21.75" customHeight="1" thickBot="1">
      <c r="A15" s="21" t="s">
        <v>55</v>
      </c>
      <c r="B15" s="20">
        <f>SUM(B3:B14)</f>
        <v>5662307669</v>
      </c>
    </row>
  </sheetData>
  <mergeCells count="1">
    <mergeCell ref="A1:M1"/>
  </mergeCells>
  <printOptions/>
  <pageMargins left="0.75" right="0.75" top="1" bottom="1" header="0.4921259845" footer="0.492125984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workbookViewId="0" topLeftCell="A1">
      <pane ySplit="2" topLeftCell="BM3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11.140625" style="1" customWidth="1"/>
    <col min="2" max="2" width="64.7109375" style="1" customWidth="1"/>
    <col min="3" max="3" width="14.8515625" style="0" customWidth="1"/>
    <col min="4" max="4" width="16.00390625" style="0" customWidth="1"/>
  </cols>
  <sheetData>
    <row r="1" spans="1:4" ht="59.25" customHeight="1" thickBot="1">
      <c r="A1" s="89" t="s">
        <v>66</v>
      </c>
      <c r="B1" s="90"/>
      <c r="C1" s="90"/>
      <c r="D1" s="90"/>
    </row>
    <row r="2" spans="1:4" ht="33" customHeight="1" thickBot="1">
      <c r="A2" s="6" t="s">
        <v>0</v>
      </c>
      <c r="B2" s="6" t="s">
        <v>1</v>
      </c>
      <c r="C2" s="14" t="s">
        <v>56</v>
      </c>
      <c r="D2" s="15" t="s">
        <v>57</v>
      </c>
    </row>
    <row r="3" spans="1:4" ht="14.25">
      <c r="A3" s="82">
        <v>7755</v>
      </c>
      <c r="B3" s="47" t="s">
        <v>26</v>
      </c>
      <c r="C3" s="68">
        <v>2064763</v>
      </c>
      <c r="D3" s="59">
        <v>1126751572</v>
      </c>
    </row>
    <row r="4" spans="1:4" ht="14.25">
      <c r="A4" s="27">
        <v>721</v>
      </c>
      <c r="B4" s="42" t="s">
        <v>4</v>
      </c>
      <c r="C4" s="68">
        <v>158191</v>
      </c>
      <c r="D4" s="59">
        <v>1311730440</v>
      </c>
    </row>
    <row r="5" spans="1:4" ht="14.25">
      <c r="A5" s="27">
        <v>705</v>
      </c>
      <c r="B5" s="42" t="s">
        <v>2</v>
      </c>
      <c r="C5" s="68">
        <v>89640</v>
      </c>
      <c r="D5" s="59">
        <v>1606052340</v>
      </c>
    </row>
    <row r="6" spans="1:4" ht="14.25">
      <c r="A6" s="27">
        <v>7763</v>
      </c>
      <c r="B6" s="42" t="s">
        <v>27</v>
      </c>
      <c r="C6" s="68">
        <v>80270</v>
      </c>
      <c r="D6" s="59">
        <v>583950959</v>
      </c>
    </row>
    <row r="7" spans="1:4" ht="14.25">
      <c r="A7" s="4">
        <v>748</v>
      </c>
      <c r="B7" s="43" t="s">
        <v>5</v>
      </c>
      <c r="C7" s="68">
        <v>79789</v>
      </c>
      <c r="D7" s="59">
        <v>142570700</v>
      </c>
    </row>
    <row r="8" spans="1:4" ht="14.25">
      <c r="A8" s="4">
        <v>7771</v>
      </c>
      <c r="B8" s="43" t="s">
        <v>28</v>
      </c>
      <c r="C8" s="68">
        <v>69830</v>
      </c>
      <c r="D8" s="59">
        <v>89315830</v>
      </c>
    </row>
    <row r="9" spans="1:4" ht="14.25">
      <c r="A9" s="4">
        <v>7747</v>
      </c>
      <c r="B9" s="43" t="s">
        <v>25</v>
      </c>
      <c r="C9" s="68">
        <v>20619</v>
      </c>
      <c r="D9" s="59">
        <v>89439246</v>
      </c>
    </row>
    <row r="10" spans="1:4" ht="14.25">
      <c r="A10" s="4">
        <v>713</v>
      </c>
      <c r="B10" s="43" t="s">
        <v>3</v>
      </c>
      <c r="C10" s="68">
        <v>12386</v>
      </c>
      <c r="D10" s="59">
        <v>54924224</v>
      </c>
    </row>
    <row r="11" spans="1:4" ht="14.25">
      <c r="A11" s="4">
        <v>7720</v>
      </c>
      <c r="B11" s="43" t="s">
        <v>23</v>
      </c>
      <c r="C11" s="68">
        <v>10694</v>
      </c>
      <c r="D11" s="59">
        <v>17472368</v>
      </c>
    </row>
    <row r="12" spans="1:4" ht="14.25">
      <c r="A12" s="4">
        <v>6015</v>
      </c>
      <c r="B12" s="43" t="s">
        <v>19</v>
      </c>
      <c r="C12" s="68">
        <v>6919</v>
      </c>
      <c r="D12" s="59">
        <v>436589137</v>
      </c>
    </row>
    <row r="13" spans="1:4" ht="14.25">
      <c r="A13" s="4">
        <v>7739</v>
      </c>
      <c r="B13" s="43" t="s">
        <v>24</v>
      </c>
      <c r="C13" s="68">
        <v>5404</v>
      </c>
      <c r="D13" s="59">
        <v>27698878</v>
      </c>
    </row>
    <row r="14" spans="1:4" ht="14.25">
      <c r="A14" s="4">
        <v>7704</v>
      </c>
      <c r="B14" s="43" t="s">
        <v>21</v>
      </c>
      <c r="C14" s="68">
        <v>4356</v>
      </c>
      <c r="D14" s="59">
        <v>109109205</v>
      </c>
    </row>
    <row r="15" spans="1:4" ht="14.25">
      <c r="A15" s="4">
        <v>3746</v>
      </c>
      <c r="B15" s="43" t="s">
        <v>11</v>
      </c>
      <c r="C15" s="68">
        <v>1184</v>
      </c>
      <c r="D15" s="59">
        <v>33918800</v>
      </c>
    </row>
    <row r="16" spans="1:4" ht="14.25">
      <c r="A16" s="4">
        <v>4706</v>
      </c>
      <c r="B16" s="43" t="s">
        <v>12</v>
      </c>
      <c r="C16" s="68">
        <v>683</v>
      </c>
      <c r="D16" s="59">
        <v>875347</v>
      </c>
    </row>
    <row r="17" spans="1:4" ht="14.25">
      <c r="A17" s="4">
        <v>4781</v>
      </c>
      <c r="B17" s="43" t="s">
        <v>17</v>
      </c>
      <c r="C17" s="68">
        <v>644</v>
      </c>
      <c r="D17" s="59">
        <v>20320501</v>
      </c>
    </row>
    <row r="18" spans="1:4" ht="14.25">
      <c r="A18" s="4">
        <v>8723</v>
      </c>
      <c r="B18" s="43" t="s">
        <v>31</v>
      </c>
      <c r="C18" s="68">
        <v>599</v>
      </c>
      <c r="D18" s="59">
        <v>2706616</v>
      </c>
    </row>
    <row r="19" spans="1:4" ht="14.25">
      <c r="A19" s="4">
        <v>3711</v>
      </c>
      <c r="B19" s="43" t="s">
        <v>10</v>
      </c>
      <c r="C19" s="68">
        <v>363</v>
      </c>
      <c r="D19" s="59">
        <v>241596</v>
      </c>
    </row>
    <row r="20" spans="1:4" ht="14.25">
      <c r="A20" s="4">
        <v>8715</v>
      </c>
      <c r="B20" s="43" t="s">
        <v>30</v>
      </c>
      <c r="C20" s="68">
        <v>251</v>
      </c>
      <c r="D20" s="59">
        <v>121541</v>
      </c>
    </row>
    <row r="21" spans="1:4" ht="14.25">
      <c r="A21" s="4">
        <v>7712</v>
      </c>
      <c r="B21" s="43" t="s">
        <v>22</v>
      </c>
      <c r="C21" s="68">
        <v>143</v>
      </c>
      <c r="D21" s="59">
        <v>1505478</v>
      </c>
    </row>
    <row r="22" spans="1:4" ht="14.25">
      <c r="A22" s="4">
        <v>10030</v>
      </c>
      <c r="B22" s="43" t="s">
        <v>35</v>
      </c>
      <c r="C22" s="68">
        <v>126</v>
      </c>
      <c r="D22" s="59">
        <v>668444</v>
      </c>
    </row>
    <row r="23" spans="1:4" ht="14.25">
      <c r="A23" s="4">
        <v>4773</v>
      </c>
      <c r="B23" s="43" t="s">
        <v>16</v>
      </c>
      <c r="C23" s="68">
        <v>88</v>
      </c>
      <c r="D23" s="59">
        <v>336408</v>
      </c>
    </row>
    <row r="24" spans="1:4" ht="14.25">
      <c r="A24" s="4">
        <v>4765</v>
      </c>
      <c r="B24" s="43" t="s">
        <v>15</v>
      </c>
      <c r="C24" s="68">
        <v>72</v>
      </c>
      <c r="D24" s="59">
        <v>1157071</v>
      </c>
    </row>
    <row r="25" spans="1:4" ht="14.25">
      <c r="A25" s="4">
        <v>799</v>
      </c>
      <c r="B25" s="43" t="s">
        <v>8</v>
      </c>
      <c r="C25" s="68">
        <v>67</v>
      </c>
      <c r="D25" s="59">
        <v>2972373</v>
      </c>
    </row>
    <row r="26" spans="1:4" ht="14.25">
      <c r="A26" s="4">
        <v>8766</v>
      </c>
      <c r="B26" s="43" t="s">
        <v>34</v>
      </c>
      <c r="C26" s="68">
        <v>62</v>
      </c>
      <c r="D26" s="59">
        <v>435316</v>
      </c>
    </row>
    <row r="27" spans="1:4" ht="14.25">
      <c r="A27" s="4">
        <v>8758</v>
      </c>
      <c r="B27" s="43" t="s">
        <v>33</v>
      </c>
      <c r="C27" s="68">
        <v>47</v>
      </c>
      <c r="D27" s="59">
        <v>58337</v>
      </c>
    </row>
    <row r="28" spans="1:4" ht="14.25">
      <c r="A28" s="4">
        <v>780</v>
      </c>
      <c r="B28" s="43" t="s">
        <v>7</v>
      </c>
      <c r="C28" s="68">
        <v>42</v>
      </c>
      <c r="D28" s="59">
        <v>171946</v>
      </c>
    </row>
    <row r="29" spans="1:4" ht="14.25">
      <c r="A29" s="4">
        <v>8707</v>
      </c>
      <c r="B29" s="43" t="s">
        <v>29</v>
      </c>
      <c r="C29" s="68">
        <v>34</v>
      </c>
      <c r="D29" s="59">
        <v>59395</v>
      </c>
    </row>
    <row r="30" spans="1:4" ht="14.25">
      <c r="A30" s="4">
        <v>40037</v>
      </c>
      <c r="B30" s="43" t="s">
        <v>37</v>
      </c>
      <c r="C30" s="68">
        <v>27</v>
      </c>
      <c r="D30" s="59">
        <v>318680</v>
      </c>
    </row>
    <row r="31" spans="1:4" ht="14.25">
      <c r="A31" s="4">
        <v>60038</v>
      </c>
      <c r="B31" s="43" t="s">
        <v>63</v>
      </c>
      <c r="C31" s="68">
        <v>21</v>
      </c>
      <c r="D31" s="59">
        <v>40768</v>
      </c>
    </row>
    <row r="32" spans="1:4" ht="14.25">
      <c r="A32" s="83">
        <v>609</v>
      </c>
      <c r="B32" s="43" t="s">
        <v>62</v>
      </c>
      <c r="C32" s="68">
        <v>18</v>
      </c>
      <c r="D32" s="59">
        <v>43857</v>
      </c>
    </row>
    <row r="33" spans="1:4" ht="14.25">
      <c r="A33" s="4">
        <v>4757</v>
      </c>
      <c r="B33" s="43" t="s">
        <v>14</v>
      </c>
      <c r="C33" s="68">
        <v>17</v>
      </c>
      <c r="D33" s="59">
        <v>67225</v>
      </c>
    </row>
    <row r="34" spans="1:4" ht="14.25">
      <c r="A34" s="83">
        <v>617</v>
      </c>
      <c r="B34" s="43" t="s">
        <v>61</v>
      </c>
      <c r="C34" s="68">
        <v>16</v>
      </c>
      <c r="D34" s="59">
        <v>20732</v>
      </c>
    </row>
    <row r="35" spans="1:4" ht="14.25">
      <c r="A35" s="4">
        <v>6701</v>
      </c>
      <c r="B35" s="43" t="s">
        <v>20</v>
      </c>
      <c r="C35" s="68">
        <v>16</v>
      </c>
      <c r="D35" s="59">
        <v>122239</v>
      </c>
    </row>
    <row r="36" spans="1:4" ht="14.25">
      <c r="A36" s="4">
        <v>8731</v>
      </c>
      <c r="B36" s="43" t="s">
        <v>32</v>
      </c>
      <c r="C36" s="68">
        <v>15</v>
      </c>
      <c r="D36" s="59">
        <v>29448</v>
      </c>
    </row>
    <row r="37" spans="1:4" ht="14.25">
      <c r="A37" s="4">
        <v>756</v>
      </c>
      <c r="B37" s="43" t="s">
        <v>6</v>
      </c>
      <c r="C37" s="68">
        <v>14</v>
      </c>
      <c r="D37" s="59">
        <v>41322</v>
      </c>
    </row>
    <row r="38" spans="1:4" ht="14.25">
      <c r="A38" s="4">
        <v>2751</v>
      </c>
      <c r="B38" s="43" t="s">
        <v>9</v>
      </c>
      <c r="C38" s="68">
        <v>6</v>
      </c>
      <c r="D38" s="59">
        <v>43909</v>
      </c>
    </row>
    <row r="39" spans="1:4" ht="14.25">
      <c r="A39" s="4">
        <v>20036</v>
      </c>
      <c r="B39" s="43" t="s">
        <v>36</v>
      </c>
      <c r="C39" s="68">
        <v>3</v>
      </c>
      <c r="D39" s="59">
        <v>212490</v>
      </c>
    </row>
    <row r="40" spans="1:4" ht="14.25">
      <c r="A40" s="83">
        <v>625</v>
      </c>
      <c r="B40" s="44" t="s">
        <v>64</v>
      </c>
      <c r="C40" s="68">
        <v>1</v>
      </c>
      <c r="D40" s="59">
        <v>18331</v>
      </c>
    </row>
    <row r="41" spans="1:4" ht="14.25">
      <c r="A41" s="4">
        <v>4730</v>
      </c>
      <c r="B41" s="43" t="s">
        <v>13</v>
      </c>
      <c r="C41" s="68">
        <v>1</v>
      </c>
      <c r="D41" s="59">
        <v>194600</v>
      </c>
    </row>
    <row r="42" spans="1:4" ht="15" thickBot="1">
      <c r="A42" s="5">
        <v>5792</v>
      </c>
      <c r="B42" s="49" t="s">
        <v>18</v>
      </c>
      <c r="C42" s="84">
        <v>0</v>
      </c>
      <c r="D42" s="85">
        <v>0</v>
      </c>
    </row>
    <row r="43" spans="1:4" ht="15" thickBot="1">
      <c r="A43" s="91" t="s">
        <v>38</v>
      </c>
      <c r="B43" s="92"/>
      <c r="C43" s="73">
        <f>SUM(C3:C42)</f>
        <v>2607421</v>
      </c>
      <c r="D43" s="86">
        <f>SUM(D3:D42)</f>
        <v>5662307669</v>
      </c>
    </row>
  </sheetData>
  <mergeCells count="2">
    <mergeCell ref="A1:D1"/>
    <mergeCell ref="A43:B4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6"/>
  <sheetViews>
    <sheetView showGridLines="0" workbookViewId="0" topLeftCell="A1">
      <pane xSplit="2" ySplit="3" topLeftCell="Y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13.8515625" style="1" bestFit="1" customWidth="1"/>
    <col min="2" max="2" width="57.8515625" style="1" bestFit="1" customWidth="1"/>
    <col min="3" max="3" width="16.57421875" style="2" customWidth="1"/>
    <col min="4" max="4" width="15.00390625" style="2" bestFit="1" customWidth="1"/>
    <col min="5" max="7" width="14.28125" style="2" customWidth="1"/>
    <col min="8" max="8" width="15.00390625" style="2" bestFit="1" customWidth="1"/>
    <col min="9" max="11" width="14.28125" style="2" customWidth="1"/>
    <col min="12" max="12" width="16.00390625" style="2" bestFit="1" customWidth="1"/>
    <col min="13" max="26" width="16.00390625" style="2" customWidth="1"/>
    <col min="27" max="27" width="15.00390625" style="2" customWidth="1"/>
    <col min="28" max="28" width="16.00390625" style="2" bestFit="1" customWidth="1"/>
    <col min="29" max="16384" width="9.140625" style="2" customWidth="1"/>
  </cols>
  <sheetData>
    <row r="1" spans="1:2" s="8" customFormat="1" ht="49.5" customHeight="1" thickBot="1">
      <c r="A1" s="95" t="s">
        <v>41</v>
      </c>
      <c r="B1" s="95"/>
    </row>
    <row r="2" spans="1:28" ht="15" thickBot="1">
      <c r="A2" s="96" t="s">
        <v>0</v>
      </c>
      <c r="B2" s="98" t="s">
        <v>1</v>
      </c>
      <c r="C2" s="93">
        <v>39448</v>
      </c>
      <c r="D2" s="94"/>
      <c r="E2" s="93">
        <v>39479</v>
      </c>
      <c r="F2" s="94"/>
      <c r="G2" s="93">
        <v>39508</v>
      </c>
      <c r="H2" s="94"/>
      <c r="I2" s="93">
        <v>39540</v>
      </c>
      <c r="J2" s="94"/>
      <c r="K2" s="93">
        <v>39570</v>
      </c>
      <c r="L2" s="102"/>
      <c r="M2" s="93">
        <v>39601</v>
      </c>
      <c r="N2" s="94"/>
      <c r="O2" s="93">
        <v>39630</v>
      </c>
      <c r="P2" s="94"/>
      <c r="Q2" s="93">
        <v>39661</v>
      </c>
      <c r="R2" s="94"/>
      <c r="S2" s="93">
        <v>39692</v>
      </c>
      <c r="T2" s="94"/>
      <c r="U2" s="93">
        <v>39722</v>
      </c>
      <c r="V2" s="94"/>
      <c r="W2" s="93">
        <v>39753</v>
      </c>
      <c r="X2" s="94"/>
      <c r="Y2" s="93">
        <v>39783</v>
      </c>
      <c r="Z2" s="94"/>
      <c r="AA2" s="100" t="s">
        <v>65</v>
      </c>
      <c r="AB2" s="101"/>
    </row>
    <row r="3" spans="1:28" ht="15" thickBot="1">
      <c r="A3" s="97"/>
      <c r="B3" s="99"/>
      <c r="C3" s="34" t="s">
        <v>39</v>
      </c>
      <c r="D3" s="36" t="s">
        <v>40</v>
      </c>
      <c r="E3" s="34" t="s">
        <v>39</v>
      </c>
      <c r="F3" s="36" t="s">
        <v>40</v>
      </c>
      <c r="G3" s="34" t="s">
        <v>39</v>
      </c>
      <c r="H3" s="36" t="s">
        <v>40</v>
      </c>
      <c r="I3" s="7" t="s">
        <v>39</v>
      </c>
      <c r="J3" s="36" t="s">
        <v>40</v>
      </c>
      <c r="K3" s="34" t="s">
        <v>39</v>
      </c>
      <c r="L3" s="45" t="s">
        <v>40</v>
      </c>
      <c r="M3" s="74" t="s">
        <v>39</v>
      </c>
      <c r="N3" s="58" t="s">
        <v>40</v>
      </c>
      <c r="O3" s="71" t="s">
        <v>39</v>
      </c>
      <c r="P3" s="71" t="s">
        <v>40</v>
      </c>
      <c r="Q3" s="71" t="s">
        <v>39</v>
      </c>
      <c r="R3" s="71" t="s">
        <v>40</v>
      </c>
      <c r="S3" s="71" t="s">
        <v>39</v>
      </c>
      <c r="T3" s="71" t="s">
        <v>40</v>
      </c>
      <c r="U3" s="71" t="s">
        <v>39</v>
      </c>
      <c r="V3" s="71" t="s">
        <v>40</v>
      </c>
      <c r="W3" s="71" t="s">
        <v>39</v>
      </c>
      <c r="X3" s="71" t="s">
        <v>40</v>
      </c>
      <c r="Y3" s="71" t="s">
        <v>39</v>
      </c>
      <c r="Z3" s="71" t="s">
        <v>40</v>
      </c>
      <c r="AA3" s="69" t="s">
        <v>39</v>
      </c>
      <c r="AB3" s="58" t="s">
        <v>40</v>
      </c>
    </row>
    <row r="4" spans="1:28" ht="15.75">
      <c r="A4" s="46">
        <v>609</v>
      </c>
      <c r="B4" s="47" t="s">
        <v>62</v>
      </c>
      <c r="C4" s="60"/>
      <c r="D4" s="61"/>
      <c r="E4" s="60"/>
      <c r="F4" s="61"/>
      <c r="G4" s="63"/>
      <c r="H4" s="64"/>
      <c r="I4" s="63">
        <v>3</v>
      </c>
      <c r="J4" s="48">
        <v>9593</v>
      </c>
      <c r="K4" s="38">
        <v>4</v>
      </c>
      <c r="L4" s="55">
        <v>10528</v>
      </c>
      <c r="M4" s="75">
        <v>2</v>
      </c>
      <c r="N4" s="39">
        <v>8299</v>
      </c>
      <c r="O4" s="75">
        <v>3</v>
      </c>
      <c r="P4" s="39">
        <v>8393</v>
      </c>
      <c r="Q4" s="33">
        <v>2</v>
      </c>
      <c r="R4" s="33">
        <v>6499</v>
      </c>
      <c r="S4" s="33">
        <v>1</v>
      </c>
      <c r="T4" s="33">
        <v>15</v>
      </c>
      <c r="U4" s="33">
        <v>2</v>
      </c>
      <c r="V4" s="33">
        <v>513</v>
      </c>
      <c r="W4" s="33">
        <v>1</v>
      </c>
      <c r="X4" s="33">
        <v>17</v>
      </c>
      <c r="Y4" s="33"/>
      <c r="Z4" s="33"/>
      <c r="AA4" s="68">
        <f>C4+E4+G4+I4+K4+M4+O4+Q4+S4+U4+W4+Y4</f>
        <v>18</v>
      </c>
      <c r="AB4" s="59">
        <f>D4+F4+H4+J4+L4+N4+P4+R4+T4+V4+X4+Z4</f>
        <v>43857</v>
      </c>
    </row>
    <row r="5" spans="1:28" ht="15.75">
      <c r="A5" s="30">
        <v>617</v>
      </c>
      <c r="B5" s="42" t="s">
        <v>61</v>
      </c>
      <c r="C5" s="31"/>
      <c r="D5" s="32"/>
      <c r="E5" s="28">
        <v>2</v>
      </c>
      <c r="F5" s="29">
        <v>4365</v>
      </c>
      <c r="G5" s="28">
        <v>1</v>
      </c>
      <c r="H5" s="29">
        <v>13407</v>
      </c>
      <c r="I5" s="28">
        <v>1</v>
      </c>
      <c r="J5" s="33">
        <v>1</v>
      </c>
      <c r="K5" s="39">
        <v>3</v>
      </c>
      <c r="L5" s="37">
        <v>1034</v>
      </c>
      <c r="M5" s="76">
        <v>1</v>
      </c>
      <c r="N5" s="40">
        <v>124</v>
      </c>
      <c r="O5" s="76">
        <v>3</v>
      </c>
      <c r="P5" s="40">
        <v>541</v>
      </c>
      <c r="Q5" s="33"/>
      <c r="R5" s="33"/>
      <c r="S5" s="33">
        <v>2</v>
      </c>
      <c r="T5" s="33">
        <v>32</v>
      </c>
      <c r="U5" s="33">
        <v>2</v>
      </c>
      <c r="V5" s="33">
        <v>470</v>
      </c>
      <c r="W5" s="33">
        <v>1</v>
      </c>
      <c r="X5" s="33">
        <v>758</v>
      </c>
      <c r="Y5" s="33"/>
      <c r="Z5" s="33"/>
      <c r="AA5" s="68">
        <f aca="true" t="shared" si="0" ref="AA5:AA43">C5+E5+G5+I5+K5+M5+O5+Q5+S5+U5+W5+Y5</f>
        <v>16</v>
      </c>
      <c r="AB5" s="59">
        <f aca="true" t="shared" si="1" ref="AB5:AB43">D5+F5+H5+J5+L5+N5+P5+R5+T5+V5+X5+Z5</f>
        <v>20732</v>
      </c>
    </row>
    <row r="6" spans="1:28" ht="15.75">
      <c r="A6" s="30">
        <v>625</v>
      </c>
      <c r="B6" s="42" t="s">
        <v>64</v>
      </c>
      <c r="C6" s="31"/>
      <c r="D6" s="32"/>
      <c r="E6" s="28"/>
      <c r="F6" s="33"/>
      <c r="G6" s="28"/>
      <c r="H6" s="33"/>
      <c r="I6" s="28"/>
      <c r="J6" s="33"/>
      <c r="K6" s="39"/>
      <c r="L6" s="37"/>
      <c r="M6" s="76"/>
      <c r="N6" s="40"/>
      <c r="O6" s="76"/>
      <c r="P6" s="40"/>
      <c r="Q6" s="33"/>
      <c r="R6" s="33"/>
      <c r="S6" s="33"/>
      <c r="T6" s="33"/>
      <c r="U6" s="33"/>
      <c r="V6" s="33"/>
      <c r="W6" s="33">
        <v>1</v>
      </c>
      <c r="X6" s="33">
        <v>18331</v>
      </c>
      <c r="Y6" s="33"/>
      <c r="Z6" s="33"/>
      <c r="AA6" s="68">
        <f t="shared" si="0"/>
        <v>1</v>
      </c>
      <c r="AB6" s="59">
        <f t="shared" si="1"/>
        <v>18331</v>
      </c>
    </row>
    <row r="7" spans="1:28" ht="15.75">
      <c r="A7" s="27">
        <v>705</v>
      </c>
      <c r="B7" s="42" t="s">
        <v>2</v>
      </c>
      <c r="C7" s="28">
        <v>17685</v>
      </c>
      <c r="D7" s="29">
        <v>360140199</v>
      </c>
      <c r="E7" s="22">
        <v>2812</v>
      </c>
      <c r="F7" s="33">
        <v>50514565</v>
      </c>
      <c r="G7" s="22">
        <v>2363</v>
      </c>
      <c r="H7" s="33">
        <v>41009783</v>
      </c>
      <c r="I7" s="28">
        <v>16872</v>
      </c>
      <c r="J7" s="33">
        <v>272675950</v>
      </c>
      <c r="K7" s="39">
        <v>2809</v>
      </c>
      <c r="L7" s="37">
        <v>48375302</v>
      </c>
      <c r="M7" s="76">
        <v>2200</v>
      </c>
      <c r="N7" s="40">
        <v>40718003</v>
      </c>
      <c r="O7" s="76">
        <v>18009</v>
      </c>
      <c r="P7" s="40">
        <v>318651424</v>
      </c>
      <c r="Q7" s="33">
        <v>2848</v>
      </c>
      <c r="R7" s="33">
        <v>47809973</v>
      </c>
      <c r="S7" s="33">
        <v>2482</v>
      </c>
      <c r="T7" s="33">
        <v>44212255</v>
      </c>
      <c r="U7" s="33">
        <v>15078</v>
      </c>
      <c r="V7" s="33">
        <v>263883318</v>
      </c>
      <c r="W7" s="33">
        <v>3006</v>
      </c>
      <c r="X7" s="33">
        <v>50711887</v>
      </c>
      <c r="Y7" s="33">
        <v>3476</v>
      </c>
      <c r="Z7" s="33">
        <v>67349681</v>
      </c>
      <c r="AA7" s="68">
        <f t="shared" si="0"/>
        <v>89640</v>
      </c>
      <c r="AB7" s="59">
        <f t="shared" si="1"/>
        <v>1606052340</v>
      </c>
    </row>
    <row r="8" spans="1:28" ht="15.75">
      <c r="A8" s="4">
        <v>713</v>
      </c>
      <c r="B8" s="43" t="s">
        <v>3</v>
      </c>
      <c r="C8" s="22">
        <v>2049</v>
      </c>
      <c r="D8" s="23">
        <v>6587262</v>
      </c>
      <c r="E8" s="22">
        <v>1153</v>
      </c>
      <c r="F8" s="33">
        <v>4088634</v>
      </c>
      <c r="G8" s="22">
        <v>1320</v>
      </c>
      <c r="H8" s="33">
        <v>6277384</v>
      </c>
      <c r="I8" s="28">
        <v>904</v>
      </c>
      <c r="J8" s="33">
        <v>4547204</v>
      </c>
      <c r="K8" s="39">
        <v>805</v>
      </c>
      <c r="L8" s="37">
        <v>3849553</v>
      </c>
      <c r="M8" s="76">
        <v>934</v>
      </c>
      <c r="N8" s="40">
        <v>4281655</v>
      </c>
      <c r="O8" s="76">
        <v>850</v>
      </c>
      <c r="P8" s="40">
        <v>3783791</v>
      </c>
      <c r="Q8" s="33">
        <v>818</v>
      </c>
      <c r="R8" s="33">
        <v>2597227</v>
      </c>
      <c r="S8" s="33">
        <v>833</v>
      </c>
      <c r="T8" s="33">
        <v>3702218</v>
      </c>
      <c r="U8" s="33">
        <v>836</v>
      </c>
      <c r="V8" s="33">
        <v>5245821</v>
      </c>
      <c r="W8" s="33">
        <v>825</v>
      </c>
      <c r="X8" s="33">
        <v>3650053</v>
      </c>
      <c r="Y8" s="33">
        <v>1059</v>
      </c>
      <c r="Z8" s="33">
        <v>6313422</v>
      </c>
      <c r="AA8" s="68">
        <f t="shared" si="0"/>
        <v>12386</v>
      </c>
      <c r="AB8" s="59">
        <f t="shared" si="1"/>
        <v>54924224</v>
      </c>
    </row>
    <row r="9" spans="1:28" ht="15.75">
      <c r="A9" s="4">
        <v>721</v>
      </c>
      <c r="B9" s="43" t="s">
        <v>4</v>
      </c>
      <c r="C9" s="22">
        <v>3164</v>
      </c>
      <c r="D9" s="23">
        <v>21259041</v>
      </c>
      <c r="E9" s="22">
        <v>7295</v>
      </c>
      <c r="F9" s="33">
        <v>50743884</v>
      </c>
      <c r="G9" s="22">
        <v>93187</v>
      </c>
      <c r="H9" s="33">
        <v>763651996</v>
      </c>
      <c r="I9" s="28">
        <v>15964</v>
      </c>
      <c r="J9" s="33">
        <v>104351179</v>
      </c>
      <c r="K9" s="39">
        <v>5160</v>
      </c>
      <c r="L9" s="37">
        <v>30288884</v>
      </c>
      <c r="M9" s="76">
        <v>9895</v>
      </c>
      <c r="N9" s="40">
        <v>139850032</v>
      </c>
      <c r="O9" s="76">
        <v>4800</v>
      </c>
      <c r="P9" s="40">
        <v>37887607</v>
      </c>
      <c r="Q9" s="33">
        <v>3278</v>
      </c>
      <c r="R9" s="33">
        <v>17920631</v>
      </c>
      <c r="S9" s="33">
        <v>3623</v>
      </c>
      <c r="T9" s="33">
        <v>32854293</v>
      </c>
      <c r="U9" s="33">
        <v>3397</v>
      </c>
      <c r="V9" s="33">
        <v>20204627</v>
      </c>
      <c r="W9" s="33">
        <v>2786</v>
      </c>
      <c r="X9" s="33">
        <v>16443409</v>
      </c>
      <c r="Y9" s="33">
        <v>5642</v>
      </c>
      <c r="Z9" s="33">
        <v>76274857</v>
      </c>
      <c r="AA9" s="68">
        <f t="shared" si="0"/>
        <v>158191</v>
      </c>
      <c r="AB9" s="59">
        <f t="shared" si="1"/>
        <v>1311730440</v>
      </c>
    </row>
    <row r="10" spans="1:28" ht="15.75">
      <c r="A10" s="4">
        <v>748</v>
      </c>
      <c r="B10" s="43" t="s">
        <v>5</v>
      </c>
      <c r="C10" s="22">
        <v>12352</v>
      </c>
      <c r="D10" s="23">
        <v>25503584</v>
      </c>
      <c r="E10" s="22">
        <v>4212</v>
      </c>
      <c r="F10" s="33">
        <v>9352054</v>
      </c>
      <c r="G10" s="22">
        <v>5014</v>
      </c>
      <c r="H10" s="33">
        <v>10698374</v>
      </c>
      <c r="I10" s="28">
        <v>15868</v>
      </c>
      <c r="J10" s="33">
        <v>31265266</v>
      </c>
      <c r="K10" s="39">
        <v>2026</v>
      </c>
      <c r="L10" s="37">
        <v>3761175</v>
      </c>
      <c r="M10" s="76">
        <v>2381</v>
      </c>
      <c r="N10" s="40">
        <v>3795779</v>
      </c>
      <c r="O10" s="76">
        <v>10444</v>
      </c>
      <c r="P10" s="40">
        <v>15321259</v>
      </c>
      <c r="Q10" s="33">
        <v>1571</v>
      </c>
      <c r="R10" s="33">
        <v>2343053</v>
      </c>
      <c r="S10" s="33">
        <v>2070</v>
      </c>
      <c r="T10" s="33">
        <v>2863677</v>
      </c>
      <c r="U10" s="33">
        <v>9903</v>
      </c>
      <c r="V10" s="33">
        <v>14290414</v>
      </c>
      <c r="W10" s="33">
        <v>1904</v>
      </c>
      <c r="X10" s="33">
        <v>2673087</v>
      </c>
      <c r="Y10" s="33">
        <v>12044</v>
      </c>
      <c r="Z10" s="33">
        <v>20702978</v>
      </c>
      <c r="AA10" s="68">
        <f t="shared" si="0"/>
        <v>79789</v>
      </c>
      <c r="AB10" s="59">
        <f t="shared" si="1"/>
        <v>142570700</v>
      </c>
    </row>
    <row r="11" spans="1:28" ht="15.75">
      <c r="A11" s="4">
        <v>756</v>
      </c>
      <c r="B11" s="43" t="s">
        <v>6</v>
      </c>
      <c r="C11" s="22"/>
      <c r="D11" s="23"/>
      <c r="E11" s="22">
        <v>1</v>
      </c>
      <c r="F11" s="33">
        <v>54</v>
      </c>
      <c r="G11" s="22">
        <v>2</v>
      </c>
      <c r="H11" s="33">
        <v>198</v>
      </c>
      <c r="I11" s="28">
        <v>4</v>
      </c>
      <c r="J11" s="33">
        <v>2725</v>
      </c>
      <c r="K11" s="39"/>
      <c r="L11" s="37"/>
      <c r="M11" s="76"/>
      <c r="N11" s="40"/>
      <c r="O11" s="76">
        <v>3</v>
      </c>
      <c r="P11" s="40">
        <v>2318</v>
      </c>
      <c r="Q11" s="33">
        <v>1</v>
      </c>
      <c r="R11" s="33">
        <v>19954</v>
      </c>
      <c r="S11" s="33">
        <v>2</v>
      </c>
      <c r="T11" s="33">
        <v>15917</v>
      </c>
      <c r="U11" s="33">
        <v>1</v>
      </c>
      <c r="V11" s="33">
        <v>156</v>
      </c>
      <c r="W11" s="33"/>
      <c r="X11" s="33"/>
      <c r="Y11" s="33"/>
      <c r="Z11" s="33"/>
      <c r="AA11" s="68">
        <f t="shared" si="0"/>
        <v>14</v>
      </c>
      <c r="AB11" s="59">
        <f t="shared" si="1"/>
        <v>41322</v>
      </c>
    </row>
    <row r="12" spans="1:28" ht="15.75">
      <c r="A12" s="4">
        <v>780</v>
      </c>
      <c r="B12" s="43" t="s">
        <v>7</v>
      </c>
      <c r="C12" s="22">
        <v>3</v>
      </c>
      <c r="D12" s="23">
        <v>20780</v>
      </c>
      <c r="E12" s="22">
        <v>3</v>
      </c>
      <c r="F12" s="33">
        <v>393</v>
      </c>
      <c r="G12" s="22">
        <v>3</v>
      </c>
      <c r="H12" s="33">
        <v>18301</v>
      </c>
      <c r="I12" s="28">
        <v>3</v>
      </c>
      <c r="J12" s="33">
        <v>14334</v>
      </c>
      <c r="K12" s="39">
        <v>3</v>
      </c>
      <c r="L12" s="37">
        <v>1100</v>
      </c>
      <c r="M12" s="76">
        <v>3</v>
      </c>
      <c r="N12" s="40">
        <v>436</v>
      </c>
      <c r="O12" s="76">
        <v>1</v>
      </c>
      <c r="P12" s="40">
        <v>422</v>
      </c>
      <c r="Q12" s="33">
        <v>6</v>
      </c>
      <c r="R12" s="33">
        <v>31687</v>
      </c>
      <c r="S12" s="33">
        <v>7</v>
      </c>
      <c r="T12" s="33">
        <v>40836</v>
      </c>
      <c r="U12" s="33">
        <v>2</v>
      </c>
      <c r="V12" s="33">
        <v>4305</v>
      </c>
      <c r="W12" s="33">
        <v>3</v>
      </c>
      <c r="X12" s="33">
        <v>16416</v>
      </c>
      <c r="Y12" s="33">
        <v>5</v>
      </c>
      <c r="Z12" s="33">
        <v>22936</v>
      </c>
      <c r="AA12" s="68">
        <f t="shared" si="0"/>
        <v>42</v>
      </c>
      <c r="AB12" s="59">
        <f t="shared" si="1"/>
        <v>171946</v>
      </c>
    </row>
    <row r="13" spans="1:28" ht="15.75">
      <c r="A13" s="4">
        <v>799</v>
      </c>
      <c r="B13" s="43" t="s">
        <v>8</v>
      </c>
      <c r="C13" s="22">
        <v>5</v>
      </c>
      <c r="D13" s="23">
        <v>401824</v>
      </c>
      <c r="E13" s="22">
        <v>2</v>
      </c>
      <c r="F13" s="33">
        <v>147796</v>
      </c>
      <c r="G13" s="22">
        <v>3</v>
      </c>
      <c r="H13" s="33">
        <v>219126</v>
      </c>
      <c r="I13" s="28">
        <v>10</v>
      </c>
      <c r="J13" s="33">
        <v>717608</v>
      </c>
      <c r="K13" s="39">
        <v>6</v>
      </c>
      <c r="L13" s="37">
        <v>276404</v>
      </c>
      <c r="M13" s="76">
        <v>6</v>
      </c>
      <c r="N13" s="40">
        <v>176949</v>
      </c>
      <c r="O13" s="76">
        <v>8</v>
      </c>
      <c r="P13" s="40">
        <v>482929</v>
      </c>
      <c r="Q13" s="33">
        <v>8</v>
      </c>
      <c r="R13" s="33">
        <v>467070</v>
      </c>
      <c r="S13" s="33">
        <v>6</v>
      </c>
      <c r="T13" s="33">
        <v>50062</v>
      </c>
      <c r="U13" s="33">
        <v>4</v>
      </c>
      <c r="V13" s="33">
        <v>11444</v>
      </c>
      <c r="W13" s="33">
        <v>5</v>
      </c>
      <c r="X13" s="33">
        <v>9813</v>
      </c>
      <c r="Y13" s="33">
        <v>4</v>
      </c>
      <c r="Z13" s="33">
        <v>11348</v>
      </c>
      <c r="AA13" s="68">
        <f t="shared" si="0"/>
        <v>67</v>
      </c>
      <c r="AB13" s="59">
        <f t="shared" si="1"/>
        <v>2972373</v>
      </c>
    </row>
    <row r="14" spans="1:28" ht="15.75">
      <c r="A14" s="4">
        <v>2751</v>
      </c>
      <c r="B14" s="43" t="s">
        <v>9</v>
      </c>
      <c r="C14" s="22"/>
      <c r="D14" s="23"/>
      <c r="E14" s="22">
        <v>1</v>
      </c>
      <c r="F14" s="33">
        <v>1000</v>
      </c>
      <c r="G14" s="22"/>
      <c r="H14" s="33"/>
      <c r="I14" s="28">
        <v>3</v>
      </c>
      <c r="J14" s="33">
        <v>30000</v>
      </c>
      <c r="K14" s="39">
        <v>1</v>
      </c>
      <c r="L14" s="37">
        <v>12159</v>
      </c>
      <c r="M14" s="76"/>
      <c r="N14" s="40"/>
      <c r="O14" s="76"/>
      <c r="P14" s="40"/>
      <c r="Q14" s="33"/>
      <c r="R14" s="33"/>
      <c r="S14" s="33"/>
      <c r="T14" s="33"/>
      <c r="U14" s="33">
        <v>1</v>
      </c>
      <c r="V14" s="33">
        <v>750</v>
      </c>
      <c r="W14" s="33"/>
      <c r="X14" s="33"/>
      <c r="Y14" s="33"/>
      <c r="Z14" s="33"/>
      <c r="AA14" s="68">
        <f t="shared" si="0"/>
        <v>6</v>
      </c>
      <c r="AB14" s="59">
        <f t="shared" si="1"/>
        <v>43909</v>
      </c>
    </row>
    <row r="15" spans="1:28" ht="15.75">
      <c r="A15" s="4">
        <v>3711</v>
      </c>
      <c r="B15" s="43" t="s">
        <v>10</v>
      </c>
      <c r="C15" s="22">
        <v>34</v>
      </c>
      <c r="D15" s="23">
        <v>21919</v>
      </c>
      <c r="E15" s="22">
        <v>33</v>
      </c>
      <c r="F15" s="33">
        <v>19554</v>
      </c>
      <c r="G15" s="22">
        <v>28</v>
      </c>
      <c r="H15" s="33">
        <v>16210</v>
      </c>
      <c r="I15" s="28">
        <v>31</v>
      </c>
      <c r="J15" s="33">
        <v>19180</v>
      </c>
      <c r="K15" s="39">
        <v>19</v>
      </c>
      <c r="L15" s="37">
        <v>15264</v>
      </c>
      <c r="M15" s="76">
        <v>20</v>
      </c>
      <c r="N15" s="40">
        <v>25505</v>
      </c>
      <c r="O15" s="76">
        <v>39</v>
      </c>
      <c r="P15" s="40">
        <v>22155</v>
      </c>
      <c r="Q15" s="33">
        <v>25</v>
      </c>
      <c r="R15" s="33">
        <v>10880</v>
      </c>
      <c r="S15" s="33">
        <v>28</v>
      </c>
      <c r="T15" s="33">
        <v>16155</v>
      </c>
      <c r="U15" s="33">
        <v>27</v>
      </c>
      <c r="V15" s="33">
        <v>31134</v>
      </c>
      <c r="W15" s="33">
        <v>31</v>
      </c>
      <c r="X15" s="33">
        <v>18070</v>
      </c>
      <c r="Y15" s="33">
        <v>48</v>
      </c>
      <c r="Z15" s="33">
        <v>25570</v>
      </c>
      <c r="AA15" s="68">
        <f t="shared" si="0"/>
        <v>363</v>
      </c>
      <c r="AB15" s="59">
        <f t="shared" si="1"/>
        <v>241596</v>
      </c>
    </row>
    <row r="16" spans="1:28" ht="15.75">
      <c r="A16" s="4">
        <v>3746</v>
      </c>
      <c r="B16" s="43" t="s">
        <v>11</v>
      </c>
      <c r="C16" s="22">
        <v>63</v>
      </c>
      <c r="D16" s="23">
        <v>1644800</v>
      </c>
      <c r="E16" s="22">
        <v>80</v>
      </c>
      <c r="F16" s="33">
        <v>2181050</v>
      </c>
      <c r="G16" s="22">
        <v>88</v>
      </c>
      <c r="H16" s="33">
        <v>2424900</v>
      </c>
      <c r="I16" s="28">
        <v>94</v>
      </c>
      <c r="J16" s="33">
        <v>2790950</v>
      </c>
      <c r="K16" s="39">
        <v>113</v>
      </c>
      <c r="L16" s="37">
        <v>3234700</v>
      </c>
      <c r="M16" s="76">
        <v>106</v>
      </c>
      <c r="N16" s="40">
        <v>2888500</v>
      </c>
      <c r="O16" s="76">
        <v>112</v>
      </c>
      <c r="P16" s="40">
        <v>2951350</v>
      </c>
      <c r="Q16" s="33">
        <v>105</v>
      </c>
      <c r="R16" s="33">
        <v>2705650</v>
      </c>
      <c r="S16" s="33">
        <v>106</v>
      </c>
      <c r="T16" s="33">
        <v>2660200</v>
      </c>
      <c r="U16" s="33">
        <v>106</v>
      </c>
      <c r="V16" s="33">
        <v>2902400</v>
      </c>
      <c r="W16" s="33">
        <v>99</v>
      </c>
      <c r="X16" s="33">
        <v>2511650</v>
      </c>
      <c r="Y16" s="33">
        <v>112</v>
      </c>
      <c r="Z16" s="33">
        <v>5022650</v>
      </c>
      <c r="AA16" s="68">
        <f t="shared" si="0"/>
        <v>1184</v>
      </c>
      <c r="AB16" s="59">
        <f t="shared" si="1"/>
        <v>33918800</v>
      </c>
    </row>
    <row r="17" spans="1:28" ht="15.75">
      <c r="A17" s="4">
        <v>4706</v>
      </c>
      <c r="B17" s="43" t="s">
        <v>12</v>
      </c>
      <c r="C17" s="22">
        <v>47</v>
      </c>
      <c r="D17" s="23">
        <v>53925</v>
      </c>
      <c r="E17" s="22">
        <v>54</v>
      </c>
      <c r="F17" s="33">
        <v>65953</v>
      </c>
      <c r="G17" s="22">
        <v>58</v>
      </c>
      <c r="H17" s="33">
        <v>62031</v>
      </c>
      <c r="I17" s="28">
        <v>63</v>
      </c>
      <c r="J17" s="33">
        <v>57373</v>
      </c>
      <c r="K17" s="39">
        <v>63</v>
      </c>
      <c r="L17" s="37">
        <v>65027</v>
      </c>
      <c r="M17" s="76">
        <v>64</v>
      </c>
      <c r="N17" s="40">
        <v>98410</v>
      </c>
      <c r="O17" s="76">
        <v>52</v>
      </c>
      <c r="P17" s="40">
        <v>61149</v>
      </c>
      <c r="Q17" s="33">
        <v>50</v>
      </c>
      <c r="R17" s="33">
        <v>75474</v>
      </c>
      <c r="S17" s="33">
        <v>61</v>
      </c>
      <c r="T17" s="33">
        <v>66914</v>
      </c>
      <c r="U17" s="33">
        <v>66</v>
      </c>
      <c r="V17" s="33">
        <v>99245</v>
      </c>
      <c r="W17" s="33">
        <v>52</v>
      </c>
      <c r="X17" s="33">
        <v>75699</v>
      </c>
      <c r="Y17" s="33">
        <v>53</v>
      </c>
      <c r="Z17" s="33">
        <v>94147</v>
      </c>
      <c r="AA17" s="68">
        <f t="shared" si="0"/>
        <v>683</v>
      </c>
      <c r="AB17" s="59">
        <f t="shared" si="1"/>
        <v>875347</v>
      </c>
    </row>
    <row r="18" spans="1:28" ht="15.75">
      <c r="A18" s="4">
        <v>4730</v>
      </c>
      <c r="B18" s="43" t="s">
        <v>13</v>
      </c>
      <c r="C18" s="22"/>
      <c r="D18" s="23"/>
      <c r="E18" s="22"/>
      <c r="F18" s="33"/>
      <c r="G18" s="22"/>
      <c r="H18" s="33"/>
      <c r="I18" s="28"/>
      <c r="J18" s="33"/>
      <c r="K18" s="39"/>
      <c r="L18" s="37"/>
      <c r="M18" s="76"/>
      <c r="N18" s="40"/>
      <c r="O18" s="76"/>
      <c r="P18" s="40"/>
      <c r="Q18" s="33"/>
      <c r="R18" s="33"/>
      <c r="S18" s="33"/>
      <c r="T18" s="33"/>
      <c r="U18" s="33"/>
      <c r="V18" s="33"/>
      <c r="W18" s="33">
        <v>1</v>
      </c>
      <c r="X18" s="33">
        <v>194600</v>
      </c>
      <c r="Y18" s="33"/>
      <c r="Z18" s="33"/>
      <c r="AA18" s="68">
        <f t="shared" si="0"/>
        <v>1</v>
      </c>
      <c r="AB18" s="59">
        <f t="shared" si="1"/>
        <v>194600</v>
      </c>
    </row>
    <row r="19" spans="1:28" ht="15.75">
      <c r="A19" s="4">
        <v>4757</v>
      </c>
      <c r="B19" s="43" t="s">
        <v>14</v>
      </c>
      <c r="C19" s="22"/>
      <c r="D19" s="23"/>
      <c r="E19" s="22">
        <v>1</v>
      </c>
      <c r="F19" s="33">
        <v>500</v>
      </c>
      <c r="G19" s="22">
        <v>2</v>
      </c>
      <c r="H19" s="33">
        <v>1155</v>
      </c>
      <c r="I19" s="28">
        <v>1</v>
      </c>
      <c r="J19" s="33">
        <v>500</v>
      </c>
      <c r="K19" s="39">
        <v>6</v>
      </c>
      <c r="L19" s="37">
        <v>5275</v>
      </c>
      <c r="M19" s="76">
        <v>2</v>
      </c>
      <c r="N19" s="40">
        <v>5206</v>
      </c>
      <c r="O19" s="76">
        <v>1</v>
      </c>
      <c r="P19" s="40">
        <v>1494</v>
      </c>
      <c r="Q19" s="33"/>
      <c r="R19" s="33"/>
      <c r="S19" s="33"/>
      <c r="T19" s="33"/>
      <c r="U19" s="33">
        <v>1</v>
      </c>
      <c r="V19" s="33">
        <v>15000</v>
      </c>
      <c r="W19" s="33">
        <v>1</v>
      </c>
      <c r="X19" s="33">
        <v>15000</v>
      </c>
      <c r="Y19" s="33">
        <v>2</v>
      </c>
      <c r="Z19" s="33">
        <v>23095</v>
      </c>
      <c r="AA19" s="68">
        <f t="shared" si="0"/>
        <v>17</v>
      </c>
      <c r="AB19" s="59">
        <f t="shared" si="1"/>
        <v>67225</v>
      </c>
    </row>
    <row r="20" spans="1:28" ht="15.75">
      <c r="A20" s="4">
        <v>4765</v>
      </c>
      <c r="B20" s="43" t="s">
        <v>15</v>
      </c>
      <c r="C20" s="22">
        <v>3</v>
      </c>
      <c r="D20" s="23">
        <v>3593</v>
      </c>
      <c r="E20" s="22">
        <v>5</v>
      </c>
      <c r="F20" s="33">
        <v>22564</v>
      </c>
      <c r="G20" s="22">
        <v>3</v>
      </c>
      <c r="H20" s="33">
        <v>11000</v>
      </c>
      <c r="I20" s="28">
        <v>8</v>
      </c>
      <c r="J20" s="33">
        <v>29165</v>
      </c>
      <c r="K20" s="39">
        <v>3</v>
      </c>
      <c r="L20" s="37">
        <v>20327</v>
      </c>
      <c r="M20" s="76">
        <v>10</v>
      </c>
      <c r="N20" s="40">
        <v>300601</v>
      </c>
      <c r="O20" s="76">
        <v>6</v>
      </c>
      <c r="P20" s="40">
        <v>24499</v>
      </c>
      <c r="Q20" s="33">
        <v>5</v>
      </c>
      <c r="R20" s="33">
        <v>23993</v>
      </c>
      <c r="S20" s="33">
        <v>7</v>
      </c>
      <c r="T20" s="33">
        <v>29084</v>
      </c>
      <c r="U20" s="33">
        <v>7</v>
      </c>
      <c r="V20" s="33">
        <v>55377</v>
      </c>
      <c r="W20" s="33">
        <v>8</v>
      </c>
      <c r="X20" s="33">
        <v>593022</v>
      </c>
      <c r="Y20" s="33">
        <v>7</v>
      </c>
      <c r="Z20" s="33">
        <v>43846</v>
      </c>
      <c r="AA20" s="68">
        <f t="shared" si="0"/>
        <v>72</v>
      </c>
      <c r="AB20" s="59">
        <f t="shared" si="1"/>
        <v>1157071</v>
      </c>
    </row>
    <row r="21" spans="1:28" ht="15.75">
      <c r="A21" s="4">
        <v>4773</v>
      </c>
      <c r="B21" s="43" t="s">
        <v>16</v>
      </c>
      <c r="C21" s="22">
        <v>11</v>
      </c>
      <c r="D21" s="23">
        <v>37025</v>
      </c>
      <c r="E21" s="22">
        <v>9</v>
      </c>
      <c r="F21" s="33">
        <v>29773</v>
      </c>
      <c r="G21" s="22">
        <v>6</v>
      </c>
      <c r="H21" s="33">
        <v>24034</v>
      </c>
      <c r="I21" s="28">
        <v>9</v>
      </c>
      <c r="J21" s="33">
        <v>27368</v>
      </c>
      <c r="K21" s="39">
        <v>9</v>
      </c>
      <c r="L21" s="37">
        <v>21986</v>
      </c>
      <c r="M21" s="76">
        <v>5</v>
      </c>
      <c r="N21" s="40">
        <v>23485</v>
      </c>
      <c r="O21" s="76">
        <v>7</v>
      </c>
      <c r="P21" s="40">
        <v>28387</v>
      </c>
      <c r="Q21" s="33">
        <v>9</v>
      </c>
      <c r="R21" s="33">
        <v>30761</v>
      </c>
      <c r="S21" s="33">
        <v>5</v>
      </c>
      <c r="T21" s="33">
        <v>24951</v>
      </c>
      <c r="U21" s="33">
        <v>5</v>
      </c>
      <c r="V21" s="33">
        <v>20142</v>
      </c>
      <c r="W21" s="33">
        <v>5</v>
      </c>
      <c r="X21" s="33">
        <v>16411</v>
      </c>
      <c r="Y21" s="33">
        <v>8</v>
      </c>
      <c r="Z21" s="33">
        <v>52085</v>
      </c>
      <c r="AA21" s="68">
        <f t="shared" si="0"/>
        <v>88</v>
      </c>
      <c r="AB21" s="59">
        <f t="shared" si="1"/>
        <v>336408</v>
      </c>
    </row>
    <row r="22" spans="1:28" ht="15.75">
      <c r="A22" s="4">
        <v>4781</v>
      </c>
      <c r="B22" s="43" t="s">
        <v>17</v>
      </c>
      <c r="C22" s="22">
        <v>52</v>
      </c>
      <c r="D22" s="23">
        <v>3070143</v>
      </c>
      <c r="E22" s="22">
        <v>58</v>
      </c>
      <c r="F22" s="33">
        <v>1745981</v>
      </c>
      <c r="G22" s="22">
        <v>53</v>
      </c>
      <c r="H22" s="33">
        <v>1216090</v>
      </c>
      <c r="I22" s="28">
        <v>51</v>
      </c>
      <c r="J22" s="33">
        <v>921500</v>
      </c>
      <c r="K22" s="39">
        <v>33</v>
      </c>
      <c r="L22" s="37">
        <v>835542</v>
      </c>
      <c r="M22" s="76">
        <v>30</v>
      </c>
      <c r="N22" s="40">
        <v>996509</v>
      </c>
      <c r="O22" s="76">
        <v>30</v>
      </c>
      <c r="P22" s="40">
        <v>523356</v>
      </c>
      <c r="Q22" s="33">
        <v>46</v>
      </c>
      <c r="R22" s="33">
        <v>773331</v>
      </c>
      <c r="S22" s="33">
        <v>66</v>
      </c>
      <c r="T22" s="33">
        <v>1302683</v>
      </c>
      <c r="U22" s="33">
        <v>67</v>
      </c>
      <c r="V22" s="33">
        <v>1421824</v>
      </c>
      <c r="W22" s="33">
        <v>80</v>
      </c>
      <c r="X22" s="33">
        <v>2865103</v>
      </c>
      <c r="Y22" s="33">
        <v>78</v>
      </c>
      <c r="Z22" s="33">
        <v>4648439</v>
      </c>
      <c r="AA22" s="68">
        <f t="shared" si="0"/>
        <v>644</v>
      </c>
      <c r="AB22" s="59">
        <f t="shared" si="1"/>
        <v>20320501</v>
      </c>
    </row>
    <row r="23" spans="1:28" ht="15.75">
      <c r="A23" s="4">
        <v>5792</v>
      </c>
      <c r="B23" s="43" t="s">
        <v>18</v>
      </c>
      <c r="C23" s="22"/>
      <c r="D23" s="23"/>
      <c r="E23" s="22"/>
      <c r="F23" s="33"/>
      <c r="G23" s="22"/>
      <c r="H23" s="33"/>
      <c r="I23" s="65"/>
      <c r="J23" s="62"/>
      <c r="K23" s="52"/>
      <c r="L23" s="56"/>
      <c r="M23" s="77"/>
      <c r="N23" s="79"/>
      <c r="O23" s="77"/>
      <c r="P23" s="79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68">
        <f t="shared" si="0"/>
        <v>0</v>
      </c>
      <c r="AB23" s="59">
        <f t="shared" si="1"/>
        <v>0</v>
      </c>
    </row>
    <row r="24" spans="1:28" ht="15.75">
      <c r="A24" s="4">
        <v>6015</v>
      </c>
      <c r="B24" s="43" t="s">
        <v>19</v>
      </c>
      <c r="C24" s="22">
        <v>520</v>
      </c>
      <c r="D24" s="23">
        <v>28062014</v>
      </c>
      <c r="E24" s="22">
        <v>537</v>
      </c>
      <c r="F24" s="33">
        <v>24905808</v>
      </c>
      <c r="G24" s="22">
        <v>535</v>
      </c>
      <c r="H24" s="33">
        <v>30951843</v>
      </c>
      <c r="I24" s="28">
        <v>624</v>
      </c>
      <c r="J24" s="33">
        <v>32192137</v>
      </c>
      <c r="K24" s="39">
        <v>574</v>
      </c>
      <c r="L24" s="37">
        <v>36712106</v>
      </c>
      <c r="M24" s="76">
        <v>557</v>
      </c>
      <c r="N24" s="40">
        <v>29671872</v>
      </c>
      <c r="O24" s="76">
        <v>597</v>
      </c>
      <c r="P24" s="40">
        <v>35100871</v>
      </c>
      <c r="Q24" s="33">
        <v>561</v>
      </c>
      <c r="R24" s="33">
        <v>37304989</v>
      </c>
      <c r="S24" s="33">
        <v>664</v>
      </c>
      <c r="T24" s="33">
        <v>50671229</v>
      </c>
      <c r="U24" s="33">
        <v>685</v>
      </c>
      <c r="V24" s="33">
        <v>55002617</v>
      </c>
      <c r="W24" s="33">
        <v>545</v>
      </c>
      <c r="X24" s="33">
        <v>37848114</v>
      </c>
      <c r="Y24" s="33">
        <v>520</v>
      </c>
      <c r="Z24" s="33">
        <v>38165537</v>
      </c>
      <c r="AA24" s="68">
        <f t="shared" si="0"/>
        <v>6919</v>
      </c>
      <c r="AB24" s="59">
        <f t="shared" si="1"/>
        <v>436589137</v>
      </c>
    </row>
    <row r="25" spans="1:28" ht="15.75">
      <c r="A25" s="4">
        <v>6701</v>
      </c>
      <c r="B25" s="43" t="s">
        <v>20</v>
      </c>
      <c r="C25" s="22"/>
      <c r="D25" s="23"/>
      <c r="E25" s="22">
        <v>2</v>
      </c>
      <c r="F25" s="33">
        <v>829</v>
      </c>
      <c r="G25" s="22">
        <v>2</v>
      </c>
      <c r="H25" s="33">
        <v>24948</v>
      </c>
      <c r="I25" s="28">
        <v>4</v>
      </c>
      <c r="J25" s="33">
        <v>1365</v>
      </c>
      <c r="K25" s="39">
        <v>1</v>
      </c>
      <c r="L25" s="37">
        <v>10500</v>
      </c>
      <c r="M25" s="76">
        <v>1</v>
      </c>
      <c r="N25" s="40">
        <v>300</v>
      </c>
      <c r="O25" s="76"/>
      <c r="P25" s="40"/>
      <c r="Q25" s="33"/>
      <c r="R25" s="33"/>
      <c r="S25" s="33">
        <v>3</v>
      </c>
      <c r="T25" s="33">
        <v>49912</v>
      </c>
      <c r="U25" s="33"/>
      <c r="V25" s="33"/>
      <c r="W25" s="33">
        <v>1</v>
      </c>
      <c r="X25" s="33">
        <v>233</v>
      </c>
      <c r="Y25" s="33">
        <v>2</v>
      </c>
      <c r="Z25" s="33">
        <v>34152</v>
      </c>
      <c r="AA25" s="68">
        <f t="shared" si="0"/>
        <v>16</v>
      </c>
      <c r="AB25" s="59">
        <f t="shared" si="1"/>
        <v>122239</v>
      </c>
    </row>
    <row r="26" spans="1:28" ht="15.75">
      <c r="A26" s="4">
        <v>7704</v>
      </c>
      <c r="B26" s="43" t="s">
        <v>21</v>
      </c>
      <c r="C26" s="22">
        <v>90</v>
      </c>
      <c r="D26" s="23">
        <v>1788274</v>
      </c>
      <c r="E26" s="22">
        <v>102</v>
      </c>
      <c r="F26" s="33">
        <v>1181661</v>
      </c>
      <c r="G26" s="22">
        <v>1932</v>
      </c>
      <c r="H26" s="33">
        <v>30295839</v>
      </c>
      <c r="I26" s="28">
        <v>407</v>
      </c>
      <c r="J26" s="33">
        <v>7604329</v>
      </c>
      <c r="K26" s="39">
        <v>131</v>
      </c>
      <c r="L26" s="37">
        <v>2173708</v>
      </c>
      <c r="M26" s="76">
        <v>604</v>
      </c>
      <c r="N26" s="40">
        <v>28944855</v>
      </c>
      <c r="O26" s="76">
        <v>217</v>
      </c>
      <c r="P26" s="40">
        <v>8853768</v>
      </c>
      <c r="Q26" s="33">
        <v>119</v>
      </c>
      <c r="R26" s="33">
        <v>2311087</v>
      </c>
      <c r="S26" s="33">
        <v>212</v>
      </c>
      <c r="T26" s="33">
        <v>10700519</v>
      </c>
      <c r="U26" s="33">
        <v>155</v>
      </c>
      <c r="V26" s="33">
        <v>2672950</v>
      </c>
      <c r="W26" s="33">
        <v>105</v>
      </c>
      <c r="X26" s="33">
        <v>1977108</v>
      </c>
      <c r="Y26" s="33">
        <v>282</v>
      </c>
      <c r="Z26" s="33">
        <v>10605107</v>
      </c>
      <c r="AA26" s="68">
        <f t="shared" si="0"/>
        <v>4356</v>
      </c>
      <c r="AB26" s="59">
        <f t="shared" si="1"/>
        <v>109109205</v>
      </c>
    </row>
    <row r="27" spans="1:28" ht="15.75">
      <c r="A27" s="4">
        <v>7712</v>
      </c>
      <c r="B27" s="43" t="s">
        <v>22</v>
      </c>
      <c r="C27" s="22">
        <v>14</v>
      </c>
      <c r="D27" s="23">
        <v>363520</v>
      </c>
      <c r="E27" s="22">
        <v>10</v>
      </c>
      <c r="F27" s="33">
        <v>24599</v>
      </c>
      <c r="G27" s="22">
        <v>15</v>
      </c>
      <c r="H27" s="33">
        <v>108299</v>
      </c>
      <c r="I27" s="28">
        <v>8</v>
      </c>
      <c r="J27" s="33">
        <v>31956</v>
      </c>
      <c r="K27" s="39">
        <v>11</v>
      </c>
      <c r="L27" s="37">
        <v>51841</v>
      </c>
      <c r="M27" s="76">
        <v>12</v>
      </c>
      <c r="N27" s="40">
        <v>31706</v>
      </c>
      <c r="O27" s="76">
        <v>4</v>
      </c>
      <c r="P27" s="40">
        <v>21967</v>
      </c>
      <c r="Q27" s="33">
        <v>4</v>
      </c>
      <c r="R27" s="33">
        <v>4515</v>
      </c>
      <c r="S27" s="33">
        <v>10</v>
      </c>
      <c r="T27" s="33">
        <v>326692</v>
      </c>
      <c r="U27" s="33">
        <v>9</v>
      </c>
      <c r="V27" s="33">
        <v>25670</v>
      </c>
      <c r="W27" s="33">
        <v>11</v>
      </c>
      <c r="X27" s="33">
        <v>89268</v>
      </c>
      <c r="Y27" s="33">
        <v>35</v>
      </c>
      <c r="Z27" s="33">
        <v>425445</v>
      </c>
      <c r="AA27" s="68">
        <f t="shared" si="0"/>
        <v>143</v>
      </c>
      <c r="AB27" s="59">
        <f t="shared" si="1"/>
        <v>1505478</v>
      </c>
    </row>
    <row r="28" spans="1:28" ht="15.75">
      <c r="A28" s="4">
        <v>7720</v>
      </c>
      <c r="B28" s="43" t="s">
        <v>23</v>
      </c>
      <c r="C28" s="22">
        <v>963</v>
      </c>
      <c r="D28" s="23">
        <v>2280972</v>
      </c>
      <c r="E28" s="22">
        <v>806</v>
      </c>
      <c r="F28" s="33">
        <v>1096232</v>
      </c>
      <c r="G28" s="22">
        <v>880</v>
      </c>
      <c r="H28" s="33">
        <v>1094286</v>
      </c>
      <c r="I28" s="28">
        <v>834</v>
      </c>
      <c r="J28" s="33">
        <v>1215980</v>
      </c>
      <c r="K28" s="39">
        <v>770</v>
      </c>
      <c r="L28" s="37">
        <v>1364606</v>
      </c>
      <c r="M28" s="76">
        <v>827</v>
      </c>
      <c r="N28" s="40">
        <v>1272403</v>
      </c>
      <c r="O28" s="76">
        <v>851</v>
      </c>
      <c r="P28" s="40">
        <v>1208573</v>
      </c>
      <c r="Q28" s="33">
        <v>755</v>
      </c>
      <c r="R28" s="33">
        <v>1314075</v>
      </c>
      <c r="S28" s="33">
        <v>824</v>
      </c>
      <c r="T28" s="33">
        <v>1294967</v>
      </c>
      <c r="U28" s="33">
        <v>890</v>
      </c>
      <c r="V28" s="33">
        <v>1395114</v>
      </c>
      <c r="W28" s="33">
        <v>817</v>
      </c>
      <c r="X28" s="33">
        <v>927075</v>
      </c>
      <c r="Y28" s="33">
        <v>1477</v>
      </c>
      <c r="Z28" s="33">
        <v>3008085</v>
      </c>
      <c r="AA28" s="68">
        <f t="shared" si="0"/>
        <v>10694</v>
      </c>
      <c r="AB28" s="59">
        <f t="shared" si="1"/>
        <v>17472368</v>
      </c>
    </row>
    <row r="29" spans="1:28" ht="15.75">
      <c r="A29" s="4">
        <v>7739</v>
      </c>
      <c r="B29" s="43" t="s">
        <v>24</v>
      </c>
      <c r="C29" s="22">
        <v>450</v>
      </c>
      <c r="D29" s="23">
        <v>2173507</v>
      </c>
      <c r="E29" s="22">
        <v>467</v>
      </c>
      <c r="F29" s="33">
        <v>2460264</v>
      </c>
      <c r="G29" s="22">
        <v>452</v>
      </c>
      <c r="H29" s="33">
        <v>2499901</v>
      </c>
      <c r="I29" s="28">
        <v>555</v>
      </c>
      <c r="J29" s="33">
        <v>2865326</v>
      </c>
      <c r="K29" s="39">
        <v>517</v>
      </c>
      <c r="L29" s="37">
        <v>2764568</v>
      </c>
      <c r="M29" s="76">
        <v>525</v>
      </c>
      <c r="N29" s="40">
        <v>2284277</v>
      </c>
      <c r="O29" s="76">
        <v>505</v>
      </c>
      <c r="P29" s="40">
        <v>2477363</v>
      </c>
      <c r="Q29" s="33">
        <v>398</v>
      </c>
      <c r="R29" s="33">
        <v>2297626</v>
      </c>
      <c r="S29" s="33">
        <v>406</v>
      </c>
      <c r="T29" s="33">
        <v>1774365</v>
      </c>
      <c r="U29" s="33">
        <v>426</v>
      </c>
      <c r="V29" s="33">
        <v>2176114</v>
      </c>
      <c r="W29" s="33">
        <v>395</v>
      </c>
      <c r="X29" s="33">
        <v>2350523</v>
      </c>
      <c r="Y29" s="33">
        <v>308</v>
      </c>
      <c r="Z29" s="33">
        <v>1575044</v>
      </c>
      <c r="AA29" s="68">
        <f t="shared" si="0"/>
        <v>5404</v>
      </c>
      <c r="AB29" s="59">
        <f t="shared" si="1"/>
        <v>27698878</v>
      </c>
    </row>
    <row r="30" spans="1:28" ht="15.75">
      <c r="A30" s="4">
        <v>7747</v>
      </c>
      <c r="B30" s="43" t="s">
        <v>25</v>
      </c>
      <c r="C30" s="22">
        <v>2442</v>
      </c>
      <c r="D30" s="23">
        <v>12227693</v>
      </c>
      <c r="E30" s="22">
        <v>2545</v>
      </c>
      <c r="F30" s="33">
        <v>12533072</v>
      </c>
      <c r="G30" s="22">
        <v>2316</v>
      </c>
      <c r="H30" s="33">
        <v>11632254</v>
      </c>
      <c r="I30" s="28">
        <v>1944</v>
      </c>
      <c r="J30" s="33">
        <v>9697488</v>
      </c>
      <c r="K30" s="39">
        <v>1760</v>
      </c>
      <c r="L30" s="37">
        <v>7591672</v>
      </c>
      <c r="M30" s="76">
        <v>1855</v>
      </c>
      <c r="N30" s="40">
        <v>8397037</v>
      </c>
      <c r="O30" s="76">
        <v>1631</v>
      </c>
      <c r="P30" s="40">
        <v>6252115</v>
      </c>
      <c r="Q30" s="33">
        <v>1211</v>
      </c>
      <c r="R30" s="33">
        <v>4477283</v>
      </c>
      <c r="S30" s="33">
        <v>1132</v>
      </c>
      <c r="T30" s="33">
        <v>3735322</v>
      </c>
      <c r="U30" s="33">
        <v>1388</v>
      </c>
      <c r="V30" s="33">
        <v>4547856</v>
      </c>
      <c r="W30" s="33">
        <v>1144</v>
      </c>
      <c r="X30" s="33">
        <v>4142968</v>
      </c>
      <c r="Y30" s="33">
        <v>1251</v>
      </c>
      <c r="Z30" s="33">
        <v>4204486</v>
      </c>
      <c r="AA30" s="68">
        <f t="shared" si="0"/>
        <v>20619</v>
      </c>
      <c r="AB30" s="59">
        <f t="shared" si="1"/>
        <v>89439246</v>
      </c>
    </row>
    <row r="31" spans="1:28" ht="15.75">
      <c r="A31" s="4">
        <v>7755</v>
      </c>
      <c r="B31" s="43" t="s">
        <v>26</v>
      </c>
      <c r="C31" s="22">
        <v>10406</v>
      </c>
      <c r="D31" s="23">
        <v>8275057</v>
      </c>
      <c r="E31" s="22">
        <v>8852</v>
      </c>
      <c r="F31" s="33">
        <v>5697423</v>
      </c>
      <c r="G31" s="22">
        <v>13861</v>
      </c>
      <c r="H31" s="33">
        <v>9358510</v>
      </c>
      <c r="I31" s="28">
        <v>194460</v>
      </c>
      <c r="J31" s="33">
        <v>88905266</v>
      </c>
      <c r="K31" s="39">
        <v>1583118</v>
      </c>
      <c r="L31" s="37">
        <v>799723264</v>
      </c>
      <c r="M31" s="76">
        <v>156665</v>
      </c>
      <c r="N31" s="40">
        <v>100062704</v>
      </c>
      <c r="O31" s="76">
        <v>34820</v>
      </c>
      <c r="P31" s="40">
        <v>21024388</v>
      </c>
      <c r="Q31" s="33">
        <v>19369</v>
      </c>
      <c r="R31" s="33">
        <v>19709640</v>
      </c>
      <c r="S31" s="33">
        <v>13358</v>
      </c>
      <c r="T31" s="33">
        <v>13233401</v>
      </c>
      <c r="U31" s="33">
        <v>10338</v>
      </c>
      <c r="V31" s="33">
        <v>9912939</v>
      </c>
      <c r="W31" s="33">
        <v>11154</v>
      </c>
      <c r="X31" s="33">
        <v>31164369</v>
      </c>
      <c r="Y31" s="33">
        <v>8362</v>
      </c>
      <c r="Z31" s="33">
        <v>19684611</v>
      </c>
      <c r="AA31" s="68">
        <f t="shared" si="0"/>
        <v>2064763</v>
      </c>
      <c r="AB31" s="59">
        <f t="shared" si="1"/>
        <v>1126751572</v>
      </c>
    </row>
    <row r="32" spans="1:28" ht="15.75">
      <c r="A32" s="4">
        <v>7763</v>
      </c>
      <c r="B32" s="43" t="s">
        <v>27</v>
      </c>
      <c r="C32" s="22">
        <v>7313</v>
      </c>
      <c r="D32" s="23">
        <v>52508449</v>
      </c>
      <c r="E32" s="22">
        <v>6799</v>
      </c>
      <c r="F32" s="33">
        <v>53523240</v>
      </c>
      <c r="G32" s="22">
        <v>6527</v>
      </c>
      <c r="H32" s="33">
        <v>47058260</v>
      </c>
      <c r="I32" s="28">
        <v>7077</v>
      </c>
      <c r="J32" s="33">
        <v>49081293</v>
      </c>
      <c r="K32" s="39">
        <v>6459</v>
      </c>
      <c r="L32" s="37">
        <v>44088095</v>
      </c>
      <c r="M32" s="76">
        <v>6573</v>
      </c>
      <c r="N32" s="40">
        <v>47928473</v>
      </c>
      <c r="O32" s="76">
        <v>6701</v>
      </c>
      <c r="P32" s="40">
        <v>44335889</v>
      </c>
      <c r="Q32" s="33">
        <v>6135</v>
      </c>
      <c r="R32" s="33">
        <v>43683253</v>
      </c>
      <c r="S32" s="33">
        <v>6615</v>
      </c>
      <c r="T32" s="33">
        <v>48590060</v>
      </c>
      <c r="U32" s="33">
        <v>6611</v>
      </c>
      <c r="V32" s="33">
        <v>50285986</v>
      </c>
      <c r="W32" s="33">
        <v>5972</v>
      </c>
      <c r="X32" s="33">
        <v>41957337</v>
      </c>
      <c r="Y32" s="33">
        <v>7488</v>
      </c>
      <c r="Z32" s="33">
        <v>60910624</v>
      </c>
      <c r="AA32" s="68">
        <f t="shared" si="0"/>
        <v>80270</v>
      </c>
      <c r="AB32" s="59">
        <f t="shared" si="1"/>
        <v>583950959</v>
      </c>
    </row>
    <row r="33" spans="1:28" ht="15.75">
      <c r="A33" s="4">
        <v>7771</v>
      </c>
      <c r="B33" s="43" t="s">
        <v>28</v>
      </c>
      <c r="C33" s="22">
        <v>5327</v>
      </c>
      <c r="D33" s="23">
        <v>5166749</v>
      </c>
      <c r="E33" s="22">
        <v>4840</v>
      </c>
      <c r="F33" s="33">
        <v>5850585</v>
      </c>
      <c r="G33" s="22">
        <v>4765</v>
      </c>
      <c r="H33" s="33">
        <v>4975572</v>
      </c>
      <c r="I33" s="28">
        <v>6596</v>
      </c>
      <c r="J33" s="33">
        <v>7186460</v>
      </c>
      <c r="K33" s="39">
        <v>6333</v>
      </c>
      <c r="L33" s="37">
        <v>7229324</v>
      </c>
      <c r="M33" s="76">
        <v>5923</v>
      </c>
      <c r="N33" s="40">
        <v>7309380</v>
      </c>
      <c r="O33" s="76">
        <v>6186</v>
      </c>
      <c r="P33" s="40">
        <v>8231797</v>
      </c>
      <c r="Q33" s="33">
        <v>6163</v>
      </c>
      <c r="R33" s="33">
        <v>8040120</v>
      </c>
      <c r="S33" s="33">
        <v>6846</v>
      </c>
      <c r="T33" s="33">
        <v>9359841</v>
      </c>
      <c r="U33" s="33">
        <v>7234</v>
      </c>
      <c r="V33" s="33">
        <v>8408512</v>
      </c>
      <c r="W33" s="33">
        <v>6587</v>
      </c>
      <c r="X33" s="33">
        <v>10008505</v>
      </c>
      <c r="Y33" s="33">
        <v>3030</v>
      </c>
      <c r="Z33" s="33">
        <v>7548985</v>
      </c>
      <c r="AA33" s="68">
        <f t="shared" si="0"/>
        <v>69830</v>
      </c>
      <c r="AB33" s="59">
        <f t="shared" si="1"/>
        <v>89315830</v>
      </c>
    </row>
    <row r="34" spans="1:28" ht="15.75">
      <c r="A34" s="4">
        <v>8707</v>
      </c>
      <c r="B34" s="43" t="s">
        <v>29</v>
      </c>
      <c r="C34" s="22">
        <v>3</v>
      </c>
      <c r="D34" s="23">
        <v>5800</v>
      </c>
      <c r="E34" s="22">
        <v>5</v>
      </c>
      <c r="F34" s="33">
        <v>2895</v>
      </c>
      <c r="G34" s="22">
        <v>1</v>
      </c>
      <c r="H34" s="33">
        <v>500</v>
      </c>
      <c r="I34" s="28">
        <v>1</v>
      </c>
      <c r="J34" s="33">
        <v>500</v>
      </c>
      <c r="K34" s="39">
        <v>4</v>
      </c>
      <c r="L34" s="37">
        <v>10500</v>
      </c>
      <c r="M34" s="76">
        <v>4</v>
      </c>
      <c r="N34" s="40">
        <v>18900</v>
      </c>
      <c r="O34" s="76">
        <v>5</v>
      </c>
      <c r="P34" s="40">
        <v>6500</v>
      </c>
      <c r="Q34" s="33">
        <v>4</v>
      </c>
      <c r="R34" s="33">
        <v>5900</v>
      </c>
      <c r="S34" s="33">
        <v>2</v>
      </c>
      <c r="T34" s="33">
        <v>1000</v>
      </c>
      <c r="U34" s="33">
        <v>2</v>
      </c>
      <c r="V34" s="33">
        <v>1800</v>
      </c>
      <c r="W34" s="33">
        <v>2</v>
      </c>
      <c r="X34" s="33">
        <v>1100</v>
      </c>
      <c r="Y34" s="33">
        <v>1</v>
      </c>
      <c r="Z34" s="33">
        <v>4000</v>
      </c>
      <c r="AA34" s="68">
        <f t="shared" si="0"/>
        <v>34</v>
      </c>
      <c r="AB34" s="59">
        <f t="shared" si="1"/>
        <v>59395</v>
      </c>
    </row>
    <row r="35" spans="1:28" ht="15.75">
      <c r="A35" s="4">
        <v>8715</v>
      </c>
      <c r="B35" s="43" t="s">
        <v>30</v>
      </c>
      <c r="C35" s="22">
        <v>52</v>
      </c>
      <c r="D35" s="23">
        <v>16850</v>
      </c>
      <c r="E35" s="22">
        <v>42</v>
      </c>
      <c r="F35" s="33">
        <v>24178</v>
      </c>
      <c r="G35" s="22">
        <v>39</v>
      </c>
      <c r="H35" s="33">
        <v>10501</v>
      </c>
      <c r="I35" s="28">
        <v>17</v>
      </c>
      <c r="J35" s="33">
        <v>9080</v>
      </c>
      <c r="K35" s="39">
        <v>15</v>
      </c>
      <c r="L35" s="37">
        <v>1902</v>
      </c>
      <c r="M35" s="76">
        <v>10</v>
      </c>
      <c r="N35" s="40">
        <v>5230</v>
      </c>
      <c r="O35" s="76">
        <v>5</v>
      </c>
      <c r="P35" s="40">
        <v>1038</v>
      </c>
      <c r="Q35" s="33">
        <v>2</v>
      </c>
      <c r="R35" s="33">
        <v>1171</v>
      </c>
      <c r="S35" s="33">
        <v>4</v>
      </c>
      <c r="T35" s="33">
        <v>2635</v>
      </c>
      <c r="U35" s="33">
        <v>20</v>
      </c>
      <c r="V35" s="33">
        <v>16320</v>
      </c>
      <c r="W35" s="33">
        <v>14</v>
      </c>
      <c r="X35" s="33">
        <v>1536</v>
      </c>
      <c r="Y35" s="33">
        <v>31</v>
      </c>
      <c r="Z35" s="33">
        <v>31100</v>
      </c>
      <c r="AA35" s="68">
        <f t="shared" si="0"/>
        <v>251</v>
      </c>
      <c r="AB35" s="59">
        <f t="shared" si="1"/>
        <v>121541</v>
      </c>
    </row>
    <row r="36" spans="1:28" ht="15.75">
      <c r="A36" s="4">
        <v>8723</v>
      </c>
      <c r="B36" s="43" t="s">
        <v>31</v>
      </c>
      <c r="C36" s="22">
        <v>71</v>
      </c>
      <c r="D36" s="23">
        <v>372227</v>
      </c>
      <c r="E36" s="22">
        <v>48</v>
      </c>
      <c r="F36" s="33">
        <v>154566</v>
      </c>
      <c r="G36" s="22">
        <v>38</v>
      </c>
      <c r="H36" s="33">
        <v>97608</v>
      </c>
      <c r="I36" s="28">
        <v>51</v>
      </c>
      <c r="J36" s="33">
        <v>113947</v>
      </c>
      <c r="K36" s="39">
        <v>46</v>
      </c>
      <c r="L36" s="37">
        <v>571836</v>
      </c>
      <c r="M36" s="76">
        <v>48</v>
      </c>
      <c r="N36" s="40">
        <v>223595</v>
      </c>
      <c r="O36" s="76">
        <v>42</v>
      </c>
      <c r="P36" s="40">
        <v>107173</v>
      </c>
      <c r="Q36" s="33">
        <v>49</v>
      </c>
      <c r="R36" s="33">
        <v>295416</v>
      </c>
      <c r="S36" s="33">
        <v>56</v>
      </c>
      <c r="T36" s="33">
        <v>166777</v>
      </c>
      <c r="U36" s="33">
        <v>54</v>
      </c>
      <c r="V36" s="33">
        <v>156200</v>
      </c>
      <c r="W36" s="33">
        <v>40</v>
      </c>
      <c r="X36" s="33">
        <v>214087</v>
      </c>
      <c r="Y36" s="33">
        <v>56</v>
      </c>
      <c r="Z36" s="33">
        <v>233184</v>
      </c>
      <c r="AA36" s="68">
        <f t="shared" si="0"/>
        <v>599</v>
      </c>
      <c r="AB36" s="59">
        <f t="shared" si="1"/>
        <v>2706616</v>
      </c>
    </row>
    <row r="37" spans="1:28" ht="15.75">
      <c r="A37" s="4">
        <v>8731</v>
      </c>
      <c r="B37" s="43" t="s">
        <v>32</v>
      </c>
      <c r="C37" s="22">
        <v>3</v>
      </c>
      <c r="D37" s="23">
        <v>14142</v>
      </c>
      <c r="E37" s="22">
        <v>1</v>
      </c>
      <c r="F37" s="33">
        <v>101</v>
      </c>
      <c r="G37" s="22">
        <v>1</v>
      </c>
      <c r="H37" s="33">
        <v>2282</v>
      </c>
      <c r="I37" s="28">
        <v>3</v>
      </c>
      <c r="J37" s="33">
        <v>393</v>
      </c>
      <c r="K37" s="39">
        <v>3</v>
      </c>
      <c r="L37" s="37">
        <v>6316</v>
      </c>
      <c r="M37" s="76"/>
      <c r="N37" s="40"/>
      <c r="O37" s="76"/>
      <c r="P37" s="40"/>
      <c r="Q37" s="33"/>
      <c r="R37" s="33"/>
      <c r="S37" s="33"/>
      <c r="T37" s="33"/>
      <c r="U37" s="33"/>
      <c r="V37" s="33"/>
      <c r="W37" s="33"/>
      <c r="X37" s="33"/>
      <c r="Y37" s="33">
        <v>4</v>
      </c>
      <c r="Z37" s="33">
        <v>6214</v>
      </c>
      <c r="AA37" s="68">
        <f t="shared" si="0"/>
        <v>15</v>
      </c>
      <c r="AB37" s="59">
        <f t="shared" si="1"/>
        <v>29448</v>
      </c>
    </row>
    <row r="38" spans="1:28" ht="15.75">
      <c r="A38" s="4">
        <v>8758</v>
      </c>
      <c r="B38" s="43" t="s">
        <v>33</v>
      </c>
      <c r="C38" s="22">
        <v>12</v>
      </c>
      <c r="D38" s="23">
        <v>22401</v>
      </c>
      <c r="E38" s="22">
        <v>12</v>
      </c>
      <c r="F38" s="33">
        <v>1651</v>
      </c>
      <c r="G38" s="22">
        <v>6</v>
      </c>
      <c r="H38" s="33">
        <v>4284</v>
      </c>
      <c r="I38" s="28">
        <v>3</v>
      </c>
      <c r="J38" s="33">
        <v>20284</v>
      </c>
      <c r="K38" s="39">
        <v>3</v>
      </c>
      <c r="L38" s="37">
        <v>4026</v>
      </c>
      <c r="M38" s="76">
        <v>1</v>
      </c>
      <c r="N38" s="40">
        <v>56</v>
      </c>
      <c r="O38" s="76"/>
      <c r="P38" s="40"/>
      <c r="Q38" s="33"/>
      <c r="R38" s="33"/>
      <c r="S38" s="33">
        <v>2</v>
      </c>
      <c r="T38" s="33">
        <v>689</v>
      </c>
      <c r="U38" s="33">
        <v>2</v>
      </c>
      <c r="V38" s="33">
        <v>1651</v>
      </c>
      <c r="W38" s="33">
        <v>2</v>
      </c>
      <c r="X38" s="33">
        <v>51</v>
      </c>
      <c r="Y38" s="33">
        <v>4</v>
      </c>
      <c r="Z38" s="33">
        <v>3244</v>
      </c>
      <c r="AA38" s="68">
        <f t="shared" si="0"/>
        <v>47</v>
      </c>
      <c r="AB38" s="59">
        <f t="shared" si="1"/>
        <v>58337</v>
      </c>
    </row>
    <row r="39" spans="1:28" ht="15.75">
      <c r="A39" s="4">
        <v>8766</v>
      </c>
      <c r="B39" s="43" t="s">
        <v>34</v>
      </c>
      <c r="C39" s="22">
        <v>5</v>
      </c>
      <c r="D39" s="23">
        <v>6616</v>
      </c>
      <c r="E39" s="22">
        <v>5</v>
      </c>
      <c r="F39" s="33">
        <v>76720</v>
      </c>
      <c r="G39" s="22">
        <v>10</v>
      </c>
      <c r="H39" s="33">
        <v>63002</v>
      </c>
      <c r="I39" s="28">
        <v>5</v>
      </c>
      <c r="J39" s="33">
        <v>61115</v>
      </c>
      <c r="K39" s="39">
        <v>6</v>
      </c>
      <c r="L39" s="37">
        <v>66241</v>
      </c>
      <c r="M39" s="76">
        <v>6</v>
      </c>
      <c r="N39" s="40">
        <v>22643</v>
      </c>
      <c r="O39" s="76">
        <v>4</v>
      </c>
      <c r="P39" s="40">
        <v>51210</v>
      </c>
      <c r="Q39" s="33">
        <v>1</v>
      </c>
      <c r="R39" s="33">
        <v>1576</v>
      </c>
      <c r="S39" s="33">
        <v>6</v>
      </c>
      <c r="T39" s="33">
        <v>31928</v>
      </c>
      <c r="U39" s="33">
        <v>6</v>
      </c>
      <c r="V39" s="33">
        <v>26957</v>
      </c>
      <c r="W39" s="33">
        <v>3</v>
      </c>
      <c r="X39" s="33">
        <v>19824</v>
      </c>
      <c r="Y39" s="33">
        <v>5</v>
      </c>
      <c r="Z39" s="33">
        <v>7484</v>
      </c>
      <c r="AA39" s="68">
        <f t="shared" si="0"/>
        <v>62</v>
      </c>
      <c r="AB39" s="59">
        <f t="shared" si="1"/>
        <v>435316</v>
      </c>
    </row>
    <row r="40" spans="1:28" ht="15.75">
      <c r="A40" s="4">
        <v>10030</v>
      </c>
      <c r="B40" s="43" t="s">
        <v>35</v>
      </c>
      <c r="C40" s="22">
        <v>6</v>
      </c>
      <c r="D40" s="23">
        <v>46310</v>
      </c>
      <c r="E40" s="22">
        <v>2</v>
      </c>
      <c r="F40" s="33">
        <v>2301</v>
      </c>
      <c r="G40" s="22">
        <v>11</v>
      </c>
      <c r="H40" s="33">
        <v>110548</v>
      </c>
      <c r="I40" s="28">
        <v>10</v>
      </c>
      <c r="J40" s="33">
        <v>37260</v>
      </c>
      <c r="K40" s="39">
        <v>7</v>
      </c>
      <c r="L40" s="37">
        <v>29307</v>
      </c>
      <c r="M40" s="76">
        <v>9</v>
      </c>
      <c r="N40" s="40">
        <v>28080</v>
      </c>
      <c r="O40" s="76">
        <v>11</v>
      </c>
      <c r="P40" s="40">
        <v>53993</v>
      </c>
      <c r="Q40" s="33">
        <v>5</v>
      </c>
      <c r="R40" s="33">
        <v>14062</v>
      </c>
      <c r="S40" s="33">
        <v>9</v>
      </c>
      <c r="T40" s="33">
        <v>54366</v>
      </c>
      <c r="U40" s="33">
        <v>13</v>
      </c>
      <c r="V40" s="33">
        <v>39898</v>
      </c>
      <c r="W40" s="33">
        <v>9</v>
      </c>
      <c r="X40" s="33">
        <v>47480</v>
      </c>
      <c r="Y40" s="33">
        <v>34</v>
      </c>
      <c r="Z40" s="33">
        <v>204839</v>
      </c>
      <c r="AA40" s="68">
        <f t="shared" si="0"/>
        <v>126</v>
      </c>
      <c r="AB40" s="59">
        <f t="shared" si="1"/>
        <v>668444</v>
      </c>
    </row>
    <row r="41" spans="1:28" ht="15.75">
      <c r="A41" s="4">
        <v>20036</v>
      </c>
      <c r="B41" s="44" t="s">
        <v>36</v>
      </c>
      <c r="C41" s="22"/>
      <c r="D41" s="23"/>
      <c r="E41" s="22"/>
      <c r="F41" s="33"/>
      <c r="G41" s="22">
        <v>1</v>
      </c>
      <c r="H41" s="33">
        <v>10500</v>
      </c>
      <c r="I41" s="28">
        <v>1</v>
      </c>
      <c r="J41" s="33">
        <v>9000</v>
      </c>
      <c r="K41" s="39"/>
      <c r="L41" s="37"/>
      <c r="M41" s="76"/>
      <c r="N41" s="40"/>
      <c r="O41" s="76">
        <v>1</v>
      </c>
      <c r="P41" s="40">
        <v>192990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68">
        <f t="shared" si="0"/>
        <v>3</v>
      </c>
      <c r="AB41" s="59">
        <f t="shared" si="1"/>
        <v>212490</v>
      </c>
    </row>
    <row r="42" spans="1:28" ht="15.75">
      <c r="A42" s="4">
        <v>40037</v>
      </c>
      <c r="B42" s="43" t="s">
        <v>37</v>
      </c>
      <c r="C42" s="22">
        <v>1</v>
      </c>
      <c r="D42" s="23">
        <v>530</v>
      </c>
      <c r="E42" s="22">
        <v>1</v>
      </c>
      <c r="F42" s="23">
        <v>3710</v>
      </c>
      <c r="G42" s="22">
        <v>2</v>
      </c>
      <c r="H42" s="23">
        <v>31921</v>
      </c>
      <c r="I42" s="22">
        <v>2</v>
      </c>
      <c r="J42" s="50">
        <v>22710</v>
      </c>
      <c r="K42" s="40">
        <v>3</v>
      </c>
      <c r="L42" s="57">
        <v>42385</v>
      </c>
      <c r="M42" s="76">
        <v>3</v>
      </c>
      <c r="N42" s="40">
        <v>35859</v>
      </c>
      <c r="O42" s="76">
        <v>5</v>
      </c>
      <c r="P42" s="40">
        <v>30293</v>
      </c>
      <c r="Q42" s="33">
        <v>3</v>
      </c>
      <c r="R42" s="33">
        <v>45570</v>
      </c>
      <c r="S42" s="33">
        <v>1</v>
      </c>
      <c r="T42" s="33">
        <v>4101</v>
      </c>
      <c r="U42" s="33">
        <v>2</v>
      </c>
      <c r="V42" s="33">
        <v>11062</v>
      </c>
      <c r="W42" s="33">
        <v>2</v>
      </c>
      <c r="X42" s="33">
        <v>87658</v>
      </c>
      <c r="Y42" s="33">
        <v>2</v>
      </c>
      <c r="Z42" s="33">
        <v>2881</v>
      </c>
      <c r="AA42" s="68">
        <f t="shared" si="0"/>
        <v>27</v>
      </c>
      <c r="AB42" s="59">
        <f t="shared" si="1"/>
        <v>318680</v>
      </c>
    </row>
    <row r="43" spans="1:28" ht="16.5" thickBot="1">
      <c r="A43" s="5">
        <v>60038</v>
      </c>
      <c r="B43" s="49" t="s">
        <v>63</v>
      </c>
      <c r="C43" s="24"/>
      <c r="D43" s="25"/>
      <c r="E43" s="24"/>
      <c r="F43" s="25"/>
      <c r="G43" s="24"/>
      <c r="H43" s="25"/>
      <c r="I43" s="24"/>
      <c r="J43" s="51"/>
      <c r="K43" s="53">
        <v>2</v>
      </c>
      <c r="L43" s="54">
        <v>600</v>
      </c>
      <c r="M43" s="78">
        <v>3</v>
      </c>
      <c r="N43" s="53">
        <v>11368</v>
      </c>
      <c r="O43" s="78">
        <v>2</v>
      </c>
      <c r="P43" s="53">
        <v>2300</v>
      </c>
      <c r="Q43" s="81">
        <v>3</v>
      </c>
      <c r="R43" s="81">
        <v>7500</v>
      </c>
      <c r="S43" s="81">
        <v>3</v>
      </c>
      <c r="T43" s="81">
        <v>2700</v>
      </c>
      <c r="U43" s="81">
        <v>2</v>
      </c>
      <c r="V43" s="81">
        <v>6300</v>
      </c>
      <c r="W43" s="81">
        <v>2</v>
      </c>
      <c r="X43" s="81">
        <v>2300</v>
      </c>
      <c r="Y43" s="81">
        <v>4</v>
      </c>
      <c r="Z43" s="81">
        <v>7700</v>
      </c>
      <c r="AA43" s="68">
        <f t="shared" si="0"/>
        <v>21</v>
      </c>
      <c r="AB43" s="59">
        <f t="shared" si="1"/>
        <v>40768</v>
      </c>
    </row>
    <row r="44" spans="1:28" s="3" customFormat="1" ht="16.5" thickBot="1">
      <c r="A44" s="91" t="s">
        <v>38</v>
      </c>
      <c r="B44" s="92"/>
      <c r="C44" s="26">
        <f>SUM(C7:C42)</f>
        <v>63146</v>
      </c>
      <c r="D44" s="26">
        <f>SUM(D7:D42)</f>
        <v>532075206</v>
      </c>
      <c r="E44" s="26">
        <f>SUM(E5:E42)</f>
        <v>40797</v>
      </c>
      <c r="F44" s="26">
        <f>SUM(F5:F42)</f>
        <v>226457955</v>
      </c>
      <c r="G44" s="26">
        <f>SUM(G5:G42)</f>
        <v>133525</v>
      </c>
      <c r="H44" s="26">
        <f>SUM(H5:H42)</f>
        <v>963974847</v>
      </c>
      <c r="I44" s="66">
        <f>SUM(I4:I42)</f>
        <v>262491</v>
      </c>
      <c r="J44" s="41">
        <f>SUM(J4:J42)</f>
        <v>616515785</v>
      </c>
      <c r="K44" s="26">
        <f aca="true" t="shared" si="2" ref="K44:P44">SUM(K4:K43)</f>
        <v>1610826</v>
      </c>
      <c r="L44" s="67">
        <f t="shared" si="2"/>
        <v>993217057</v>
      </c>
      <c r="M44" s="70">
        <f t="shared" si="2"/>
        <v>189285</v>
      </c>
      <c r="N44" s="72">
        <f t="shared" si="2"/>
        <v>419418231</v>
      </c>
      <c r="O44" s="72">
        <f t="shared" si="2"/>
        <v>85955</v>
      </c>
      <c r="P44" s="72">
        <f t="shared" si="2"/>
        <v>507703302</v>
      </c>
      <c r="Q44" s="72">
        <f aca="true" t="shared" si="3" ref="Q44:Z44">SUM(Q4:Q43)</f>
        <v>43554</v>
      </c>
      <c r="R44" s="72">
        <f t="shared" si="3"/>
        <v>194329966</v>
      </c>
      <c r="S44" s="72">
        <f t="shared" si="3"/>
        <v>39452</v>
      </c>
      <c r="T44" s="72">
        <f t="shared" si="3"/>
        <v>227839796</v>
      </c>
      <c r="U44" s="72">
        <f t="shared" si="3"/>
        <v>57342</v>
      </c>
      <c r="V44" s="72">
        <f t="shared" si="3"/>
        <v>442874886</v>
      </c>
      <c r="W44" s="72">
        <f t="shared" si="3"/>
        <v>35614</v>
      </c>
      <c r="X44" s="72">
        <f t="shared" si="3"/>
        <v>210652862</v>
      </c>
      <c r="Y44" s="72">
        <f t="shared" si="3"/>
        <v>45434</v>
      </c>
      <c r="Z44" s="72">
        <f t="shared" si="3"/>
        <v>327247776</v>
      </c>
      <c r="AA44" s="73">
        <f>SUM(AA4:AA43)</f>
        <v>2607421</v>
      </c>
      <c r="AB44" s="73">
        <f>SUM(AB4:AB43)</f>
        <v>5662307669</v>
      </c>
    </row>
    <row r="45" ht="12.75">
      <c r="AA45" s="35"/>
    </row>
    <row r="46" spans="24:26" ht="12.75">
      <c r="X46" s="35"/>
      <c r="Y46" s="35"/>
      <c r="Z46" s="35"/>
    </row>
  </sheetData>
  <mergeCells count="17">
    <mergeCell ref="A44:B44"/>
    <mergeCell ref="G2:H2"/>
    <mergeCell ref="C2:D2"/>
    <mergeCell ref="AA2:AB2"/>
    <mergeCell ref="E2:F2"/>
    <mergeCell ref="I2:J2"/>
    <mergeCell ref="K2:L2"/>
    <mergeCell ref="M2:N2"/>
    <mergeCell ref="O2:P2"/>
    <mergeCell ref="Q2:R2"/>
    <mergeCell ref="U2:V2"/>
    <mergeCell ref="W2:X2"/>
    <mergeCell ref="Y2:Z2"/>
    <mergeCell ref="A1:B1"/>
    <mergeCell ref="A2:A3"/>
    <mergeCell ref="B2:B3"/>
    <mergeCell ref="S2:T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Kramářová Zdeňka</dc:creator>
  <cp:keywords/>
  <dc:description/>
  <cp:lastModifiedBy>P010193</cp:lastModifiedBy>
  <cp:lastPrinted>2009-01-06T08:01:41Z</cp:lastPrinted>
  <dcterms:created xsi:type="dcterms:W3CDTF">2008-02-08T06:44:28Z</dcterms:created>
  <dcterms:modified xsi:type="dcterms:W3CDTF">2009-01-06T10:26:00Z</dcterms:modified>
  <cp:category/>
  <cp:version/>
  <cp:contentType/>
  <cp:contentStatus/>
</cp:coreProperties>
</file>