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30" windowWidth="21780" windowHeight="5175" activeTab="9"/>
  </bookViews>
  <sheets>
    <sheet name="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Tabulky - převody MR+fondů" sheetId="2" r:id="rId10"/>
  </sheets>
  <definedNames>
    <definedName name="_xlnm.Print_Area" localSheetId="9">'Tabulky - převody MR+fondů'!$B$59:$G$161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C12" i="2"/>
  <c r="F11" i="2"/>
  <c r="F10" i="2"/>
  <c r="F9" i="2"/>
  <c r="F8" i="2"/>
  <c r="F7" i="2"/>
  <c r="F6" i="2"/>
  <c r="F5" i="2"/>
  <c r="F4" i="2"/>
  <c r="F12" i="2" l="1"/>
  <c r="E24" i="2"/>
  <c r="D24" i="2"/>
  <c r="C24" i="2"/>
  <c r="F23" i="2"/>
  <c r="F22" i="2"/>
  <c r="F21" i="2"/>
  <c r="F20" i="2"/>
  <c r="F19" i="2"/>
  <c r="F18" i="2"/>
  <c r="F17" i="2"/>
  <c r="F16" i="2"/>
  <c r="F24" i="2" l="1"/>
  <c r="F34" i="2"/>
  <c r="F28" i="2"/>
  <c r="E35" i="2"/>
  <c r="D35" i="2"/>
  <c r="C35" i="2"/>
  <c r="F35" i="2" s="1"/>
  <c r="F33" i="2" l="1"/>
  <c r="F32" i="2"/>
  <c r="F31" i="2"/>
  <c r="F30" i="2"/>
  <c r="F29" i="2"/>
  <c r="F39" i="2" l="1"/>
  <c r="F40" i="2"/>
  <c r="F41" i="2"/>
  <c r="F42" i="2"/>
  <c r="F43" i="2"/>
  <c r="F44" i="2"/>
  <c r="F45" i="2"/>
  <c r="C46" i="2"/>
  <c r="D46" i="2"/>
  <c r="E46" i="2"/>
  <c r="F46" i="2" l="1"/>
  <c r="E57" i="2"/>
  <c r="D57" i="2"/>
  <c r="C57" i="2"/>
  <c r="F56" i="2"/>
  <c r="F55" i="2" l="1"/>
  <c r="F54" i="2"/>
  <c r="F53" i="2"/>
  <c r="F52" i="2"/>
  <c r="F51" i="2"/>
  <c r="F50" i="2"/>
  <c r="F57" i="2" l="1"/>
  <c r="F65" i="2"/>
  <c r="F64" i="2"/>
  <c r="F63" i="2"/>
  <c r="F62" i="2"/>
  <c r="F61" i="2"/>
  <c r="E67" i="2"/>
  <c r="D67" i="2"/>
  <c r="C67" i="2"/>
  <c r="F66" i="2" l="1"/>
  <c r="F67" i="2" s="1"/>
  <c r="E160" i="2" l="1"/>
  <c r="D160" i="2"/>
  <c r="C160" i="2"/>
  <c r="F159" i="2"/>
  <c r="F158" i="2"/>
  <c r="F157" i="2"/>
  <c r="F156" i="2"/>
  <c r="F155" i="2"/>
  <c r="E152" i="2"/>
  <c r="D152" i="2"/>
  <c r="C152" i="2"/>
  <c r="F151" i="2"/>
  <c r="F150" i="2"/>
  <c r="F149" i="2"/>
  <c r="F148" i="2"/>
  <c r="F147" i="2"/>
  <c r="E144" i="2"/>
  <c r="D144" i="2"/>
  <c r="C144" i="2"/>
  <c r="F143" i="2"/>
  <c r="F142" i="2"/>
  <c r="F141" i="2"/>
  <c r="F140" i="2"/>
  <c r="F139" i="2"/>
  <c r="E136" i="2"/>
  <c r="D136" i="2"/>
  <c r="C136" i="2"/>
  <c r="F135" i="2"/>
  <c r="F134" i="2"/>
  <c r="F133" i="2"/>
  <c r="F132" i="2"/>
  <c r="F131" i="2"/>
  <c r="E128" i="2"/>
  <c r="D128" i="2"/>
  <c r="C128" i="2"/>
  <c r="F127" i="2"/>
  <c r="F126" i="2"/>
  <c r="F125" i="2"/>
  <c r="F124" i="2"/>
  <c r="F123" i="2"/>
  <c r="E120" i="2"/>
  <c r="D120" i="2"/>
  <c r="C120" i="2"/>
  <c r="F119" i="2"/>
  <c r="F118" i="2"/>
  <c r="F117" i="2"/>
  <c r="F116" i="2"/>
  <c r="F115" i="2"/>
  <c r="E112" i="2"/>
  <c r="D112" i="2"/>
  <c r="C112" i="2"/>
  <c r="F111" i="2"/>
  <c r="F110" i="2"/>
  <c r="F109" i="2"/>
  <c r="F108" i="2"/>
  <c r="F107" i="2"/>
  <c r="E104" i="2"/>
  <c r="D104" i="2"/>
  <c r="C104" i="2"/>
  <c r="F103" i="2"/>
  <c r="F102" i="2"/>
  <c r="F101" i="2"/>
  <c r="F100" i="2"/>
  <c r="F99" i="2"/>
  <c r="E95" i="2"/>
  <c r="D95" i="2"/>
  <c r="C95" i="2"/>
  <c r="F94" i="2"/>
  <c r="F93" i="2"/>
  <c r="F92" i="2"/>
  <c r="F91" i="2"/>
  <c r="F90" i="2"/>
  <c r="E87" i="2"/>
  <c r="D87" i="2"/>
  <c r="C87" i="2"/>
  <c r="F86" i="2"/>
  <c r="F85" i="2"/>
  <c r="F84" i="2"/>
  <c r="F83" i="2"/>
  <c r="F82" i="2"/>
  <c r="F81" i="2"/>
  <c r="E77" i="2"/>
  <c r="D77" i="2"/>
  <c r="C77" i="2"/>
  <c r="F76" i="2"/>
  <c r="F75" i="2"/>
  <c r="F74" i="2"/>
  <c r="F73" i="2"/>
  <c r="F72" i="2"/>
  <c r="F71" i="2"/>
  <c r="F77" i="2" l="1"/>
  <c r="F87" i="2"/>
  <c r="F95" i="2"/>
  <c r="F104" i="2"/>
  <c r="F112" i="2"/>
  <c r="F120" i="2"/>
  <c r="F128" i="2"/>
  <c r="F136" i="2"/>
  <c r="F144" i="2"/>
  <c r="F152" i="2"/>
  <c r="F160" i="2"/>
</calcChain>
</file>

<file path=xl/sharedStrings.xml><?xml version="1.0" encoding="utf-8"?>
<sst xmlns="http://schemas.openxmlformats.org/spreadsheetml/2006/main" count="377" uniqueCount="37">
  <si>
    <t>Příjemce</t>
  </si>
  <si>
    <t>Převod z výnosů daní</t>
  </si>
  <si>
    <t>Převod sankcí - ochr. živ. prostředí</t>
  </si>
  <si>
    <t>Převod odvodů za porušení rozp. kázně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</si>
  <si>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</si>
  <si>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</si>
  <si>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</si>
  <si>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</si>
  <si>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</si>
  <si>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</si>
  <si>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</si>
  <si>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</si>
  <si>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>Převod 
z výnosů daní</t>
  </si>
  <si>
    <t>Převod odvodů 
za porušení 
rozp. kázně</t>
  </si>
  <si>
    <t xml:space="preserve">SFDI </t>
  </si>
  <si>
    <t>Převedeno z FÚ do místních rozpočtů a státních fondů v roce 2011
(v mil. Kč)</t>
  </si>
  <si>
    <t>Převedeno z FÚ do místních rozpočtů a státních fondů v roce 2010
(v mil. Kč)</t>
  </si>
  <si>
    <t>Převedeno z FÚ do místních rozpočtů a státních fondů v roce 2009
(v mil. Kč)</t>
  </si>
  <si>
    <t>Převedeno z FÚ do místních rozpočtů a státních fondů v roce 2008
(v mil. Kč)</t>
  </si>
  <si>
    <t>Převedeno z FÚ do místních rozpočtů a státních fondů v roce 2007
(v mil. Kč)</t>
  </si>
  <si>
    <t>Převedeno z FÚ do místních rozpočtů a státních fondů v roce 2006
(v mil. Kč)</t>
  </si>
  <si>
    <t>Převedeno z FÚ do místních rozpočtů a státních fondů v roce 2005
(v mil. Kč)</t>
  </si>
  <si>
    <t>Převedeno z FÚ do místních rozpočtů a státních fondů v roce 2004
(v mil. Kč)</t>
  </si>
  <si>
    <t>Převedeno z FÚ do místních rozpočtů a státních fondů v roce 2003
(v mil. Kč)</t>
  </si>
  <si>
    <t>Převedeno z FÚ do místních rozpočtů a státních fondů v roce 2002
(v mil. Kč)</t>
  </si>
  <si>
    <t>Převedeno z FÚ do místních rozpočtů a státních fondů v roce 2001
(v mil. Kč)</t>
  </si>
  <si>
    <t>Převedeno z FÚ do místních rozpočtů a státních fondů v roce 2012
(v mil. Kč)</t>
  </si>
  <si>
    <t>Převedeno z FÚ do místních rozpočtů a státních fondů v roce 2013
(v mil. Kč)</t>
  </si>
  <si>
    <t>Penzijní společnosti</t>
  </si>
  <si>
    <t xml:space="preserve">Převody výnosů daní, sankcí a odvodů za porušení rozpočtové kázně </t>
  </si>
  <si>
    <t>Rok</t>
  </si>
  <si>
    <t>Celkem v mld. Kč</t>
  </si>
  <si>
    <t>Převedeno z FÚ do místních rozpočtů a státních fondů v roce 2014
(v mil. Kč)</t>
  </si>
  <si>
    <t>Převedeno z FÚ do místních rozpočtů a státních fondů v roce 2015
(v mil. Kč)</t>
  </si>
  <si>
    <t>Převedeno z FÚ do místních rozpočtů a státních fondů v roce 2016
(v mil. Kč)</t>
  </si>
  <si>
    <t>Rezervní fond</t>
  </si>
  <si>
    <t>Převedeno z FÚ do místních rozpočtů a státních fondů v roce 2017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</si>
</sst>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10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59">
    <xf numFmtId="0" fontId="0" fillId="0" borderId="0" xfId="0"/>
    <xf numFmtId="0" fontId="2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right" indent="1"/>
    </xf>
    <xf numFmtId="0" fontId="3" fillId="0" borderId="5" xfId="0" applyFont="1" applyFill="1" applyBorder="1"/>
    <xf numFmtId="3" fontId="3" fillId="0" borderId="3" xfId="0" applyNumberFormat="1" applyFont="1" applyFill="1" applyBorder="1" applyAlignment="1">
      <alignment horizontal="right" indent="1"/>
    </xf>
    <xf numFmtId="3" fontId="3" fillId="0" borderId="6" xfId="0" applyNumberFormat="1" applyFont="1" applyFill="1" applyBorder="1" applyAlignment="1">
      <alignment horizontal="right" indent="1"/>
    </xf>
    <xf numFmtId="3" fontId="3" fillId="0" borderId="8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indent="1"/>
    </xf>
    <xf numFmtId="0" fontId="3" fillId="0" borderId="0" xfId="0" applyFont="1" applyFill="1"/>
    <xf numFmtId="3" fontId="3" fillId="0" borderId="1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14" xfId="0" applyFont="1" applyBorder="1"/>
    <xf numFmtId="3" fontId="3" fillId="0" borderId="11" xfId="0" applyNumberFormat="1" applyFont="1" applyBorder="1"/>
    <xf numFmtId="0" fontId="3" fillId="0" borderId="12" xfId="0" applyFont="1" applyBorder="1"/>
    <xf numFmtId="3" fontId="3" fillId="0" borderId="12" xfId="0" applyNumberFormat="1" applyFont="1" applyBorder="1"/>
    <xf numFmtId="0" fontId="3" fillId="0" borderId="13" xfId="0" applyFont="1" applyBorder="1"/>
    <xf numFmtId="3" fontId="3" fillId="0" borderId="13" xfId="0" applyNumberFormat="1" applyFont="1" applyBorder="1"/>
    <xf numFmtId="0" fontId="3" fillId="0" borderId="13" xfId="0" applyFont="1" applyFill="1" applyBorder="1"/>
    <xf numFmtId="3" fontId="2" fillId="0" borderId="10" xfId="0" applyNumberFormat="1" applyFont="1" applyFill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2" xfId="0" applyFont="1" applyFill="1" applyBorder="1"/>
    <xf numFmtId="0" fontId="3" fillId="0" borderId="22" xfId="0" applyFont="1" applyFill="1" applyBorder="1"/>
    <xf numFmtId="3" fontId="3" fillId="0" borderId="14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Fill="1" applyBorder="1"/>
    <xf numFmtId="3" fontId="5" fillId="0" borderId="29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indent="1"/>
    </xf>
    <xf numFmtId="4" fontId="2" fillId="0" borderId="50" xfId="0" applyNumberFormat="1" applyFont="1" applyBorder="1" applyAlignment="1">
      <alignment horizontal="right"/>
    </xf>
    <xf numFmtId="4" fontId="2" fillId="0" borderId="44" xfId="0" applyNumberFormat="1" applyFont="1" applyBorder="1" applyAlignment="1">
      <alignment horizontal="right"/>
    </xf>
    <xf numFmtId="4" fontId="2" fillId="0" borderId="45" xfId="0" applyNumberFormat="1" applyFont="1" applyBorder="1" applyAlignment="1">
      <alignment horizontal="right"/>
    </xf>
    <xf numFmtId="0" fontId="7" fillId="4" borderId="39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5" fillId="0" borderId="40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3" fontId="5" fillId="0" borderId="39" xfId="1" applyNumberFormat="1" applyFont="1" applyBorder="1" applyAlignment="1">
      <alignment horizontal="center"/>
    </xf>
    <xf numFmtId="3" fontId="2" fillId="0" borderId="42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3" fontId="2" fillId="0" borderId="53" xfId="1" applyNumberFormat="1" applyFont="1" applyBorder="1" applyAlignment="1">
      <alignment horizontal="center"/>
    </xf>
    <xf numFmtId="4" fontId="2" fillId="0" borderId="41" xfId="0" applyNumberFormat="1" applyFont="1" applyFill="1" applyBorder="1" applyAlignment="1">
      <alignment horizontal="center"/>
    </xf>
    <xf numFmtId="0" fontId="3" fillId="0" borderId="54" xfId="0" applyFont="1" applyFill="1" applyBorder="1"/>
    <xf numFmtId="3" fontId="2" fillId="0" borderId="55" xfId="1" applyNumberFormat="1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56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3" fillId="0" borderId="5" xfId="0" applyNumberFormat="1" applyFont="1" applyFill="1" applyBorder="1" applyAlignment="1">
      <alignment horizontal="center"/>
    </xf>
    <xf numFmtId="0" fontId="3" fillId="2" borderId="32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0" borderId="33" xfId="2" applyFont="1" applyFill="1" applyBorder="1"/>
    <xf numFmtId="3" fontId="3" fillId="0" borderId="51" xfId="2" applyNumberFormat="1" applyFont="1" applyFill="1" applyBorder="1" applyAlignment="1">
      <alignment horizontal="right"/>
    </xf>
    <xf numFmtId="0" fontId="3" fillId="0" borderId="34" xfId="2" applyFont="1" applyFill="1" applyBorder="1"/>
    <xf numFmtId="3" fontId="3" fillId="0" borderId="52" xfId="2" applyNumberFormat="1" applyFont="1" applyFill="1" applyBorder="1" applyAlignment="1">
      <alignment horizontal="right"/>
    </xf>
    <xf numFmtId="0" fontId="3" fillId="0" borderId="54" xfId="2" applyFont="1" applyFill="1" applyBorder="1"/>
    <xf numFmtId="3" fontId="3" fillId="0" borderId="57" xfId="2" applyNumberFormat="1" applyFont="1" applyFill="1" applyBorder="1" applyAlignment="1">
      <alignment horizontal="right"/>
    </xf>
    <xf numFmtId="0" fontId="3" fillId="0" borderId="2" xfId="2" applyFont="1" applyFill="1" applyBorder="1"/>
    <xf numFmtId="3" fontId="3" fillId="0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right"/>
    </xf>
    <xf numFmtId="3" fontId="2" fillId="0" borderId="39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4" fontId="2" fillId="0" borderId="41" xfId="2" applyNumberFormat="1" applyFont="1" applyFill="1" applyBorder="1" applyAlignment="1">
      <alignment horizontal="center"/>
    </xf>
    <xf numFmtId="4" fontId="2" fillId="0" borderId="53" xfId="2" applyNumberFormat="1" applyFont="1" applyFill="1" applyBorder="1" applyAlignment="1">
      <alignment horizontal="center"/>
    </xf>
    <xf numFmtId="4" fontId="2" fillId="0" borderId="42" xfId="2" applyNumberFormat="1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center"/>
    </xf>
    <xf numFmtId="4" fontId="2" fillId="0" borderId="4" xfId="2" applyNumberFormat="1" applyFont="1" applyFill="1" applyBorder="1" applyAlignment="1">
      <alignment horizontal="center"/>
    </xf>
    <xf numFmtId="4" fontId="2" fillId="0" borderId="56" xfId="2" applyNumberFormat="1" applyFont="1" applyFill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4" fontId="2" fillId="0" borderId="40" xfId="1" applyNumberFormat="1" applyFont="1" applyFill="1" applyBorder="1" applyAlignment="1">
      <alignment horizontal="center"/>
    </xf>
    <xf numFmtId="3" fontId="2" fillId="0" borderId="41" xfId="2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3" fontId="2" fillId="0" borderId="53" xfId="2" applyNumberFormat="1" applyFont="1" applyFill="1" applyBorder="1" applyAlignment="1">
      <alignment horizontal="center"/>
    </xf>
    <xf numFmtId="3" fontId="2" fillId="0" borderId="42" xfId="2" applyNumberFormat="1" applyFont="1" applyFill="1" applyBorder="1" applyAlignment="1">
      <alignment horizontal="center"/>
    </xf>
    <xf numFmtId="3" fontId="2" fillId="0" borderId="53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4" fontId="2" fillId="0" borderId="53" xfId="1" applyNumberFormat="1" applyFont="1" applyFill="1" applyBorder="1" applyAlignment="1">
      <alignment horizontal="center"/>
    </xf>
    <xf numFmtId="4" fontId="3" fillId="0" borderId="52" xfId="2" applyNumberFormat="1" applyFont="1" applyFill="1" applyBorder="1" applyAlignment="1">
      <alignment horizontal="right"/>
    </xf>
    <xf numFmtId="3" fontId="2" fillId="0" borderId="55" xfId="1" applyNumberFormat="1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56" xfId="2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u="sng"/>
            </a:pPr>
            <a:r>
              <a:rPr lang="cs-CZ" sz="1200" u="sng"/>
              <a:t>Převody výnosů daní, sankcí a odvodů za porušení rozpočtové kázně v letech 2001 - 201</a:t>
            </a:r>
            <a:r>
              <a:rPr lang="en-US" sz="1200" u="sng"/>
              <a:t>7</a:t>
            </a:r>
            <a:r>
              <a:rPr lang="cs-CZ" sz="1200" u="sng"/>
              <a:t> v mld. Kč</a:t>
            </a:r>
          </a:p>
        </c:rich>
      </c:tx>
      <c:layout>
        <c:manualLayout>
          <c:xMode val="edge"/>
          <c:yMode val="edge"/>
          <c:x val="0.1422946700131989"/>
          <c:y val="2.01149425287356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F7C80"/>
                </a:gs>
                <a:gs pos="100000">
                  <a:srgbClr val="00B0F0"/>
                </a:gs>
              </a:gsLst>
              <a:lin ang="2700000" scaled="1"/>
              <a:tileRect/>
            </a:gradFill>
            <a:ln>
              <a:solidFill>
                <a:srgbClr val="FF7C80"/>
              </a:solidFill>
            </a:ln>
          </c:spPr>
          <c:invertIfNegative val="0"/>
          <c:dLbls>
            <c:dLbl>
              <c:idx val="0"/>
              <c:layout>
                <c:manualLayout>
                  <c:x val="1.3054830287206266E-2"/>
                  <c:y val="-1.410039481105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054830287206266E-2"/>
                  <c:y val="-1.410039481105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406440382941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05366985784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505366985784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505366985784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3075137800986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406440382941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406440382941687E-2"/>
                  <c:y val="-5.6401579244219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856977081520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955789468875138E-2"/>
                  <c:y val="2.820078962210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856977081520163E-2"/>
                  <c:y val="-2.820078962210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054830287206266E-2"/>
                  <c:y val="1.128031584884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0153756890049319E-2"/>
                  <c:y val="-5.6401579244218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'Celkem + graf'!$C$3:$S$3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'Celkem + graf'!$C$4:$S$4</c:f>
              <c:numCache>
                <c:formatCode>#,##0.00</c:formatCode>
                <c:ptCount val="17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210.38386157887001</c:v>
                </c:pt>
                <c:pt idx="14">
                  <c:v>216.67115734644</c:v>
                </c:pt>
                <c:pt idx="15">
                  <c:v>239.84597747926</c:v>
                </c:pt>
                <c:pt idx="16">
                  <c:v>261.03199999999998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379136"/>
        <c:axId val="67070208"/>
        <c:axId val="0"/>
      </c:bar3DChart>
      <c:catAx>
        <c:axId val="663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070208"/>
        <c:crosses val="autoZero"/>
        <c:auto val="1"/>
        <c:lblAlgn val="ctr"/>
        <c:lblOffset val="100"/>
        <c:noMultiLvlLbl val="0"/>
      </c:catAx>
      <c:valAx>
        <c:axId val="670702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6379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 i="1" baseline="0">
          <a:latin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rozpočtů obcí v letech 2001 až 2017  </a:t>
            </a: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7355614367142711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25354462051709"/>
          <c:y val="0.10405405405405406"/>
          <c:w val="0.89574645537948272"/>
          <c:h val="0.798648648648648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z výnosu daní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90998549739035E-3"/>
                  <c:y val="-0.186173899979674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731849205633899E-3"/>
                  <c:y val="-0.19609303887519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940574805880793E-3"/>
                  <c:y val="-0.21504758874837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830305811149261E-3"/>
                  <c:y val="-0.22932845515522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1814683414313E-3"/>
                  <c:y val="-0.2476246277296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951750828232837E-3"/>
                  <c:y val="-0.25834583808337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3676534449843099E-4"/>
                  <c:y val="-0.26721722915948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827869591223056E-3"/>
                  <c:y val="-0.285183064238182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9428990470884171E-3"/>
                  <c:y val="-0.283944784679692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795141762326535E-3"/>
                  <c:y val="-0.29873750629656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8433745469641477E-3"/>
                  <c:y val="-0.2939344450630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5680188779732402E-3"/>
                  <c:y val="-0.3170525906483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5.5678003829126958E-3"/>
                  <c:y val="-0.33955389414706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5757754526261742E-3"/>
                  <c:y val="-0.35080445752361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5497745404092958E-3"/>
                  <c:y val="-0.37261503928170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387443635102324E-3"/>
                  <c:y val="-0.37934904601571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2199098161637183E-2"/>
                  <c:y val="-0.37934904601571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MR+fondů'!$C$155,'Tabulky - převody MR+fondů'!$C$147,'Tabulky - převody MR+fondů'!$C$139,'Tabulky - převody MR+fondů'!$C$131,'Tabulky - převody MR+fondů'!$C$123,'Tabulky - převody MR+fondů'!$C$115,'Tabulky - převody MR+fondů'!$C$107,'Tabulky - převody MR+fondů'!$C$99,'Tabulky - převody MR+fondů'!$C$90,'Tabulky - převody MR+fondů'!$C$81,'Tabulky - převody MR+fondů'!$C$71,'Tabulky - převody MR+fondů'!$C$61,'Tabulky - převody MR+fondů'!$C$50,'Tabulky - převody MR+fondů'!$C$39,'Tabulky - převody MR+fondů'!$C$28,'Tabulky - převody MR+fondů'!$C$16,'Tabulky - převody MR+fondů'!$C$4)</c:f>
              <c:numCache>
                <c:formatCode>#,##0</c:formatCode>
                <c:ptCount val="17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152126.08896441001</c:v>
                </c:pt>
                <c:pt idx="14">
                  <c:v>156646.20000000001</c:v>
                </c:pt>
                <c:pt idx="15">
                  <c:v>171671.24</c:v>
                </c:pt>
                <c:pt idx="16">
                  <c:v>186381.95</c:v>
                </c:pt>
              </c:numCache>
            </c:numRef>
          </c:val>
        </c:ser>
        <c:ser>
          <c:idx val="1"/>
          <c:order val="1"/>
          <c:tx>
            <c:v>Převod sankcí - ochrana životního prostředí (od 1. 1. 2006 došlo k přesunu správy na GŘC)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606913729956366E-3"/>
                  <c:y val="3.695502708626068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( 139 )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77530514200813E-3"/>
                  <c:y val="2.867608720627093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( 170 )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85921543886099E-2"/>
                  <c:y val="2.808381275572876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( 160 )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249360219150544E-3"/>
                  <c:y val="3.107328755622718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( 141 )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243479970830909E-2"/>
                  <c:y val="2.257854131869880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( 181 )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464356627638E-3"/>
                  <c:y val="3.003455376158788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( 65 )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134399042991634E-2"/>
                  <c:y val="2.446777486147564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( 6 )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396019566232682E-3"/>
                  <c:y val="4.48401778060570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4642227994133406E-3"/>
                  <c:y val="2.7933932500861635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4719384062424043E-3"/>
                  <c:y val="2.44334862182631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8287353779008632E-3"/>
                  <c:y val="1.924388239348869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( 0,35 )  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102061774016021E-2"/>
                  <c:y val="4.066880528822786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,48 )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266905372520524E-2"/>
                  <c:y val="7.308288484141502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0,</a:t>
                    </a:r>
                    <a:r>
                      <a:rPr lang="cs-CZ"/>
                      <a:t>17 )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3323091377365543E-3"/>
                  <c:y val="6.515266399780834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0,</a:t>
                    </a:r>
                    <a:r>
                      <a:rPr lang="cs-CZ"/>
                      <a:t>54 )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9.7121054457162681E-3"/>
                  <c:y val="3.866539409846496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0,39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6.9372181755116202E-3"/>
                  <c:y val="5.944413513967319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0,36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387443635102324E-3"/>
                  <c:y val="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8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MR+fondů'!$D$155,'Tabulky - převody MR+fondů'!$D$147,'Tabulky - převody MR+fondů'!$D$139,'Tabulky - převody MR+fondů'!$D$131,'Tabulky - převody MR+fondů'!$D$123,'Tabulky - převody MR+fondů'!$D$115,'Tabulky - převody MR+fondů'!$D$107,'Tabulky - převody MR+fondů'!$D$99,'Tabulky - převody MR+fondů'!$D$90,'Tabulky - převody MR+fondů'!$D$81,'Tabulky - převody MR+fondů'!$D$71,'Tabulky - převody MR+fondů'!$D$61,'Tabulky - převody MR+fondů'!$D$50,'Tabulky - převody MR+fondů'!$D$39,'Tabulky - převody MR+fondů'!$D$28,'Tabulky - převody MR+fondů'!$D$16,'Tabulky - převody MR+fondů'!$D$4)</c:f>
              <c:numCache>
                <c:formatCode>#,##0</c:formatCode>
                <c:ptCount val="17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>
                  <c:v>6.31</c:v>
                </c:pt>
                <c:pt idx="7">
                  <c:v>2.34</c:v>
                </c:pt>
                <c:pt idx="8">
                  <c:v>1.5461369300000001</c:v>
                </c:pt>
                <c:pt idx="9">
                  <c:v>0.71</c:v>
                </c:pt>
                <c:pt idx="10" formatCode="#,##0.00">
                  <c:v>0.35</c:v>
                </c:pt>
                <c:pt idx="11" formatCode="#,##0.00">
                  <c:v>0.48</c:v>
                </c:pt>
                <c:pt idx="12" formatCode="#,##0.00">
                  <c:v>0.16623540000000001</c:v>
                </c:pt>
                <c:pt idx="13" formatCode="#,##0.00">
                  <c:v>0.53617669000000001</c:v>
                </c:pt>
                <c:pt idx="14" formatCode="#,##0.0">
                  <c:v>0.39</c:v>
                </c:pt>
                <c:pt idx="15" formatCode="#,##0.00">
                  <c:v>0.36</c:v>
                </c:pt>
                <c:pt idx="16" formatCode="#,##0.00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67191168"/>
        <c:axId val="67192704"/>
        <c:axId val="0"/>
      </c:bar3DChart>
      <c:catAx>
        <c:axId val="671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719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9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5020850708924102E-3"/>
              <c:y val="0.4689189189189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71911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80008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2366995228614114"/>
          <c:y val="0.13187447528654878"/>
          <c:w val="0.44870725604670553"/>
          <c:h val="0.127027027027027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rozpočtů krajů v letech 2001 až 2017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6271893244370303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591326105087572E-2"/>
          <c:y val="0.11486486486486487"/>
          <c:w val="0.90408673894912417"/>
          <c:h val="0.8000000000000001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z výnosu daní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9.7222222222222224E-3"/>
                  <c:y val="-8.53427911867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9.657228265617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66666666666666E-3"/>
                  <c:y val="-0.12576850069374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055555555555554E-2"/>
                  <c:y val="-0.27399527696795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333333333333332E-3"/>
                  <c:y val="-0.28971631744971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667760279965006E-3"/>
                  <c:y val="-0.31442080963535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888888888888888E-2"/>
                  <c:y val="-0.327895987191154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222222222222224E-3"/>
                  <c:y val="-0.2942080433016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888888888888888E-2"/>
                  <c:y val="-0.33238788988268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555555555555558E-3"/>
                  <c:y val="-0.3054373579314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888888888888888E-2"/>
                  <c:y val="-0.33687943889502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777777777778798E-3"/>
                  <c:y val="-0.30768322085745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5555555555555558E-3"/>
                  <c:y val="-0.323404261339220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8.3332239720034992E-3"/>
                  <c:y val="-0.33687943889502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4.1666666666666666E-3"/>
                  <c:y val="-0.3885342861922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9.7222222222222224E-3"/>
                  <c:y val="-0.41997636715579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MR+fondů'!$C$156,'Tabulky - převody MR+fondů'!$C$148,'Tabulky - převody MR+fondů'!$C$140,'Tabulky - převody MR+fondů'!$C$132,'Tabulky - převody MR+fondů'!$C$124,'Tabulky - převody MR+fondů'!$C$116,'Tabulky - převody MR+fondů'!$C$108,'Tabulky - převody MR+fondů'!$C$100,'Tabulky - převody MR+fondů'!$C$91,'Tabulky - převody MR+fondů'!$C$82,'Tabulky - převody MR+fondů'!$C$72,'Tabulky - převody MR+fondů'!$C$62,'Tabulky - převody MR+fondů'!$C$51,'Tabulky - převody MR+fondů'!$C$40,'Tabulky - převody MR+fondů'!$C$29,'Tabulky - převody MR+fondů'!$C$17,'Tabulky - převody MR+fondů'!$C$5)</c:f>
              <c:numCache>
                <c:formatCode>#,##0</c:formatCode>
                <c:ptCount val="17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50697.007037750001</c:v>
                </c:pt>
                <c:pt idx="14">
                  <c:v>52200.92</c:v>
                </c:pt>
                <c:pt idx="15">
                  <c:v>60378.91</c:v>
                </c:pt>
                <c:pt idx="16">
                  <c:v>66133.48</c:v>
                </c:pt>
              </c:numCache>
            </c:numRef>
          </c:val>
        </c:ser>
        <c:ser>
          <c:idx val="1"/>
          <c:order val="1"/>
          <c:tx>
            <c:v>Převod sankcí - ochrana životního prostředí (od 1. 1. 2006 došlo k přesunu správy na GŘC)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777777777777779E-3"/>
                  <c:y val="-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6E-3"/>
                  <c:y val="2.695017827200123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66666666666666E-3"/>
                  <c:y val="2.470431534603442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( 487 )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2.695035511160170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( 467 )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54461942257218E-3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( 86 )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332239720034992E-3"/>
                  <c:y val="3.817966974143578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( 0,4 )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5555555555555558E-3"/>
                  <c:y val="2.021276633370127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( 0,07 )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777777777777779E-3"/>
                  <c:y val="2.24586292596680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( 0,004 )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7777777777777779E-3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-0,04 )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555555555555558E-3"/>
                  <c:y val="2.24586292596680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( 0,4 )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7777777777777779E-3"/>
                  <c:y val="2.24586292596680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,03 )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1665573053368326E-3"/>
                  <c:y val="2.245862925966812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1666666666666666E-3"/>
                  <c:y val="2.470449218563485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3888888888888889E-3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0,00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7777777777777779E-3"/>
                  <c:y val="1.572104048176765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0,02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8.3333333333333332E-3"/>
                  <c:y val="2.695035511160168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0,02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0066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MR+fondů'!$D$156,'Tabulky - převody MR+fondů'!$D$148,'Tabulky - převody MR+fondů'!$D$140,'Tabulky - převody MR+fondů'!$D$132,'Tabulky - převody MR+fondů'!$D$124,'Tabulky - převody MR+fondů'!$D$116,'Tabulky - převody MR+fondů'!$D$108,'Tabulky - převody MR+fondů'!$D$100,'Tabulky - převody MR+fondů'!$D$91,'Tabulky - převody MR+fondů'!$D$82,'Tabulky - převody MR+fondů'!$D$72,'Tabulky - převody MR+fondů'!$D$62,'Tabulky - převody MR+fondů'!$D$51,'Tabulky - převody MR+fondů'!$D$40,'Tabulky - převody MR+fondů'!$D$29,'Tabulky - převody MR+fondů'!$D$17,'Tabulky - převody MR+fondů'!$D$5)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487.15</c:v>
                </c:pt>
                <c:pt idx="4">
                  <c:v>467.4</c:v>
                </c:pt>
                <c:pt idx="5">
                  <c:v>85.85</c:v>
                </c:pt>
                <c:pt idx="6" formatCode="#,##0.0">
                  <c:v>0.35</c:v>
                </c:pt>
                <c:pt idx="7" formatCode="#,##0.00">
                  <c:v>7.0000000000000007E-2</c:v>
                </c:pt>
                <c:pt idx="8" formatCode="#,##0.000">
                  <c:v>3.5000000000000001E-3</c:v>
                </c:pt>
                <c:pt idx="9" formatCode="#,##0.00">
                  <c:v>4.2599999999999999E-2</c:v>
                </c:pt>
                <c:pt idx="10" formatCode="#,##0.00">
                  <c:v>0.38</c:v>
                </c:pt>
                <c:pt idx="11" formatCode="#,##0.00">
                  <c:v>2.9000000000000001E-2</c:v>
                </c:pt>
                <c:pt idx="12">
                  <c:v>0</c:v>
                </c:pt>
                <c:pt idx="13" formatCode="#,##0.0000">
                  <c:v>2.5147E-4</c:v>
                </c:pt>
                <c:pt idx="14">
                  <c:v>0</c:v>
                </c:pt>
                <c:pt idx="15" formatCode="#,##0.00">
                  <c:v>0.02</c:v>
                </c:pt>
                <c:pt idx="16" formatCode="#,##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shape val="box"/>
        <c:axId val="88577536"/>
        <c:axId val="88579072"/>
        <c:axId val="0"/>
      </c:bar3DChart>
      <c:catAx>
        <c:axId val="885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857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5020850708924102E-3"/>
              <c:y val="0.481081081081081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8577536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80008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8.1177397627555839E-2"/>
          <c:y val="8.1081081081081086E-2"/>
          <c:w val="0.41451047556041887"/>
          <c:h val="0.12702702702702703"/>
        </c:manualLayout>
      </c:layout>
      <c:overlay val="0"/>
      <c:spPr>
        <a:gradFill flip="none"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chemeClr val="bg1">
                <a:lumMod val="85000"/>
              </a:schemeClr>
            </a:gs>
          </a:gsLst>
          <a:lin ang="16200000" scaled="1"/>
          <a:tileRect/>
        </a:gra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Státního fondu životního prostředí ČR v letech 2001 až 2017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0044247594050743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72977481234354E-2"/>
          <c:y val="0.11621621621621622"/>
          <c:w val="0.91242702251876562"/>
          <c:h val="0.7986486486486486"/>
        </c:manualLayout>
      </c:layout>
      <c:bar3DChart>
        <c:barDir val="col"/>
        <c:grouping val="stack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8921118360713E-3"/>
                  <c:y val="-0.2220412144427892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( 1 392 )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334222087956481E-4"/>
                  <c:y val="-0.2203878484783997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( 1 406 )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92928541101068E-5"/>
                  <c:y val="-0.1751727317869050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( 1 119 )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007122498858632E-4"/>
                  <c:y val="-0.2475782081293892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( 1 496 )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559147191559875E-3"/>
                  <c:y val="-0.29292615450095766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( 1 713 )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899582518742653E-3"/>
                  <c:y val="-2.428708235794849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( 429 )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085786427486309E-3"/>
                  <c:y val="-3.193995176278641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( 14 )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082491214132603E-3"/>
                  <c:y val="-3.16420160317798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084680361021992E-3"/>
                  <c:y val="-3.9580584521529405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 ( 3 )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6816023767129941E-3"/>
                  <c:y val="-3.994821593246790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61759226898501E-2"/>
                  <c:y val="-3.780290132652337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( 0,92 )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1208661928842E-2"/>
                  <c:y val="-4.504504504504504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( 2,17 )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11208661928842E-2"/>
                  <c:y val="-4.054054054054054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0,32</a:t>
                    </a:r>
                    <a:r>
                      <a:rPr lang="cs-CZ"/>
                      <a:t>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3406496446631496E-3"/>
                  <c:y val="-3.82882882882882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r>
                      <a:rPr lang="cs-CZ"/>
                      <a:t>(</a:t>
                    </a:r>
                    <a:r>
                      <a:rPr lang="en-US"/>
                      <a:t>0</a:t>
                    </a:r>
                    <a:r>
                      <a:rPr lang="cs-CZ"/>
                      <a:t>,86)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777777777777779E-3"/>
                  <c:y val="-3.593380681546894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8,83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7777777777777779E-3"/>
                  <c:y val="-3.817966974143574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0,42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3.8179669741435746E-2"/>
                </c:manualLayout>
              </c:layout>
              <c:tx>
                <c:rich>
                  <a:bodyPr/>
                  <a:lstStyle/>
                  <a:p>
                    <a:endParaRPr lang="cs-CZ"/>
                  </a:p>
                  <a:p>
                    <a:r>
                      <a:rPr lang="cs-CZ"/>
                      <a:t>(</a:t>
                    </a:r>
                    <a:r>
                      <a:rPr lang="en-US"/>
                      <a:t>0,42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;[Red]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80008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MR+fondů'!$D$157,'Tabulky - převody MR+fondů'!$D$149,'Tabulky - převody MR+fondů'!$D$141,'Tabulky - převody MR+fondů'!$D$133,'Tabulky - převody MR+fondů'!$D$125,'Tabulky - převody MR+fondů'!$D$117,'Tabulky - převody MR+fondů'!$D$109,'Tabulky - převody MR+fondů'!$D$101,'Tabulky - převody MR+fondů'!$D$92,'Tabulky - převody MR+fondů'!$D$83,'Tabulky - převody MR+fondů'!$D$73,'Tabulky - převody MR+fondů'!$D$63,'Tabulky - převody MR+fondů'!$D$52,'Tabulky - převody MR+fondů'!$D$41,'Tabulky - převody MR+fondů'!$D$30,'Tabulky - převody MR+fondů'!$D$18,'Tabulky - převody MR+fondů'!$D$6)</c:f>
              <c:numCache>
                <c:formatCode>#,##0</c:formatCode>
                <c:ptCount val="17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>
                  <c:v>14.18</c:v>
                </c:pt>
                <c:pt idx="7">
                  <c:v>11.22</c:v>
                </c:pt>
                <c:pt idx="8">
                  <c:v>3.24</c:v>
                </c:pt>
                <c:pt idx="9">
                  <c:v>1.44</c:v>
                </c:pt>
                <c:pt idx="10">
                  <c:v>0.92</c:v>
                </c:pt>
                <c:pt idx="11">
                  <c:v>2.17</c:v>
                </c:pt>
                <c:pt idx="12" formatCode="#,##0.0">
                  <c:v>0.31935025</c:v>
                </c:pt>
                <c:pt idx="13" formatCode="#,##0.00">
                  <c:v>0.86350227000000002</c:v>
                </c:pt>
                <c:pt idx="14">
                  <c:v>8.83</c:v>
                </c:pt>
                <c:pt idx="15" formatCode="#,##0.00">
                  <c:v>0.42305999999999999</c:v>
                </c:pt>
                <c:pt idx="16" formatCode="#,##0.00">
                  <c:v>0.14000000000000001</c:v>
                </c:pt>
              </c:numCache>
            </c:numRef>
          </c:val>
        </c:ser>
        <c:ser>
          <c:idx val="0"/>
          <c:order val="1"/>
          <c:tx>
            <c:v>Převod odvodů za porušení rozpočtové kázně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350784081268136E-4"/>
                  <c:y val="2.67587075264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993570475591423E-4"/>
                  <c:y val="2.5867915159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021080171046801E-4"/>
                  <c:y val="2.6314464070369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775092542125759E-4"/>
                  <c:y val="2.984127828616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553708803402461E-3"/>
                  <c:y val="3.008086826984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76255057066134E-3"/>
                  <c:y val="3.3066787259700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678111234712778E-2"/>
                  <c:y val="-7.07427112151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469925664233686E-2"/>
                  <c:y val="-7.235298290416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710633857630365E-2"/>
                  <c:y val="-7.79210115627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728943991662997E-3"/>
                  <c:y val="-8.0286940483790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720692440295671E-2"/>
                  <c:y val="-7.7275129460168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1208661928842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90108274110525E-2"/>
                  <c:y val="-7.657657657657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1208661928842E-2"/>
                  <c:y val="-7.657657657657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5604330964421E-3"/>
                  <c:y val="-7.657657657657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9.7222222222222224E-3"/>
                  <c:y val="-7.4113476556904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1666666666666666E-3"/>
                  <c:y val="-6.288416192707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MR+fondů'!$E$157,'Tabulky - převody MR+fondů'!$E$149,'Tabulky - převody MR+fondů'!$E$141,'Tabulky - převody MR+fondů'!$E$133,'Tabulky - převody MR+fondů'!$E$125,'Tabulky - převody MR+fondů'!$E$117,'Tabulky - převody MR+fondů'!$E$109,'Tabulky - převody MR+fondů'!$E$101,'Tabulky - převody MR+fondů'!$E$92,'Tabulky - převody MR+fondů'!$E$83,'Tabulky - převody MR+fondů'!$E$73,'Tabulky - převody MR+fondů'!$E$63,'Tabulky - převody MR+fondů'!$E$52,'Tabulky - převody MR+fondů'!$E$41,'Tabulky - převody MR+fondů'!$E$30,'Tabulky - převody MR+fondů'!$E$18,'Tabulky - převody MR+fondů'!$E$6)</c:f>
              <c:numCache>
                <c:formatCode>#,##0</c:formatCode>
                <c:ptCount val="17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>
                  <c:v>10.63</c:v>
                </c:pt>
                <c:pt idx="12">
                  <c:v>6.5466854300000001</c:v>
                </c:pt>
                <c:pt idx="13">
                  <c:v>4.5015275700000004</c:v>
                </c:pt>
                <c:pt idx="14">
                  <c:v>4.3899999999999997</c:v>
                </c:pt>
                <c:pt idx="15">
                  <c:v>5.0999999999999996</c:v>
                </c:pt>
                <c:pt idx="16" formatCode="#,##0.00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70"/>
        <c:shape val="box"/>
        <c:axId val="31128192"/>
        <c:axId val="30736768"/>
        <c:axId val="0"/>
      </c:bar3DChart>
      <c:catAx>
        <c:axId val="311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07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3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5020850708924102E-3"/>
              <c:y val="0.481081081081081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12819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80008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51431977252843397"/>
          <c:y val="0.15671207082355262"/>
          <c:w val="0.45204336947456208"/>
          <c:h val="0.129729729729729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ostatních státních fondů ČR v letech 2001 až 201</a:t>
            </a:r>
            <a:r>
              <a:rPr lang="en-US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7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5771476230191825"/>
          <c:y val="1.081081081081081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72226855713094E-2"/>
          <c:y val="0.11486486486486487"/>
          <c:w val="0.93327773144286896"/>
          <c:h val="0.8000000000000001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odvodů za porušení rozpočtové kázně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3300" mc:Ignorable="a14" a14:legacySpreadsheetColorIndex="6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8.404791648492187E-3"/>
                  <c:y val="-1.930446194225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607830271216093E-3"/>
                  <c:y val="-3.8293200764937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94979903084278E-3"/>
                  <c:y val="-3.58267716535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2244094488189E-2"/>
                  <c:y val="-4.3366728902416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007655293088364E-2"/>
                  <c:y val="-3.084648518915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28937007874068E-2"/>
                  <c:y val="-4.619563199113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462051618547682E-2"/>
                  <c:y val="-3.582664201758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31496062992126E-2"/>
                  <c:y val="-4.0950038922396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658464566929133E-2"/>
                  <c:y val="-5.4838136945293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395559930008748E-2"/>
                  <c:y val="-8.4763464655599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3404418197726305E-3"/>
                  <c:y val="-4.061722679431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2513232720909989E-2"/>
                  <c:y val="-6.0951305093935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125765529308836E-2"/>
                  <c:y val="-0.14025944491464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5555555555555558E-3"/>
                  <c:y val="-0.17068558237347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3888888888888889E-3"/>
                  <c:y val="-0.34586289059888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5555555555555558E-3"/>
                  <c:y val="-0.35035461645082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MR+fondů'!$E$158,'Tabulky - převody MR+fondů'!$E$150,'Tabulky - převody MR+fondů'!$E$142,'Tabulky - převody MR+fondů'!$E$134,'Tabulky - převody MR+fondů'!$E$126,'Tabulky - převody MR+fondů'!$E$118,'Tabulky - převody MR+fondů'!$E$110,'Tabulky - převody MR+fondů'!$E$102,'Tabulky - převody MR+fondů'!$E$93,'Tabulky - převody MR+fondů'!$E$84,'Tabulky - převody MR+fondů'!$E$74,'Tabulky - převody MR+fondů'!$E$64,'Tabulky - převody MR+fondů'!$E$53,'Tabulky - převody MR+fondů'!$E$42,'Tabulky - převody MR+fondů'!$E$31,'Tabulky - převody MR+fondů'!$E$19,'Tabulky - převody MR+fondů'!$E$7)</c:f>
              <c:numCache>
                <c:formatCode>#,##0</c:formatCode>
                <c:ptCount val="17"/>
                <c:pt idx="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>
                  <c:v>22.13</c:v>
                </c:pt>
                <c:pt idx="12">
                  <c:v>56.503404930000002</c:v>
                </c:pt>
                <c:pt idx="13">
                  <c:v>254.46120192999999</c:v>
                </c:pt>
                <c:pt idx="14">
                  <c:v>301.33999999999997</c:v>
                </c:pt>
                <c:pt idx="15">
                  <c:v>893.73</c:v>
                </c:pt>
                <c:pt idx="16">
                  <c:v>2104.09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0830592"/>
        <c:axId val="30832128"/>
        <c:axId val="0"/>
      </c:bar3DChart>
      <c:catAx>
        <c:axId val="308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083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3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3361134278565466E-3"/>
              <c:y val="0.482432432432432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0830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2927415879568024"/>
          <c:y val="0.14324324324324322"/>
          <c:w val="0.39783152627189317"/>
          <c:h val="4.459459459459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Národního fondu ČR v letech 2001 až 2017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9107589658048366"/>
          <c:y val="8.1081081081081086E-3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72226855713094E-2"/>
          <c:y val="0.11486486486486487"/>
          <c:w val="0.93327773144286896"/>
          <c:h val="0.8000000000000001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odvodů za porušení rozpočtové kázně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5.5921757263233639E-4"/>
                  <c:y val="-3.222565084769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9939416454438E-3"/>
                  <c:y val="-1.368979215435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649851428073557E-4"/>
                  <c:y val="-3.06270837766900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982115655038173E-3"/>
                  <c:y val="-3.253653259558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5103085285112849E-4"/>
                  <c:y val="-0.23912960204298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204360036291675E-3"/>
                  <c:y val="-0.33668315953749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18254157545678E-3"/>
                  <c:y val="-0.34043094275377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51908065901784E-3"/>
                  <c:y val="-0.35250868979215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899988167662088E-3"/>
                  <c:y val="-0.3490990990990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90108274110525E-3"/>
                  <c:y val="-0.355855855855855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390108274110525E-3"/>
                  <c:y val="-0.3490990990990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777777777777779E-3"/>
                  <c:y val="-0.343617027672921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5555555555555558E-3"/>
                  <c:y val="-0.34361702767292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7777777777777779E-3"/>
                  <c:y val="-0.34810875352485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,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</c:numLit>
          </c:cat>
          <c:val>
            <c:numRef>
              <c:f>('Tabulky - převody MR+fondů'!$E$159,'Tabulky - převody MR+fondů'!$E$151,'Tabulky - převody MR+fondů'!$E$143,'Tabulky - převody MR+fondů'!$E$135,'Tabulky - převody MR+fondů'!$E$127,'Tabulky - převody MR+fondů'!$E$119,'Tabulky - převody MR+fondů'!$E$111,'Tabulky - převody MR+fondů'!$E$103,'Tabulky - převody MR+fondů'!$E$94,'Tabulky - převody MR+fondů'!$E$85,'Tabulky - převody MR+fondů'!$E$75,'Tabulky - převody MR+fondů'!$E$65,'Tabulky - převody MR+fondů'!$E$54,'Tabulky - převody MR+fondů'!$E$43,'Tabulky - převody MR+fondů'!$E$32,'Tabulky - převody MR+fondů'!$E$20,'Tabulky - převody MR+fondů'!$E$8)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>
                  <c:v>66.86</c:v>
                </c:pt>
                <c:pt idx="12">
                  <c:v>141.9165701</c:v>
                </c:pt>
                <c:pt idx="13">
                  <c:v>191.66908022000001</c:v>
                </c:pt>
                <c:pt idx="14">
                  <c:v>293.38</c:v>
                </c:pt>
                <c:pt idx="15">
                  <c:v>508.92099999999999</c:v>
                </c:pt>
                <c:pt idx="16">
                  <c:v>287.01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1002624"/>
        <c:axId val="31004160"/>
        <c:axId val="0"/>
      </c:bar3DChart>
      <c:catAx>
        <c:axId val="310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0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04160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3361134278565466E-3"/>
              <c:y val="0.482432432432432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0026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1843273720309558"/>
          <c:y val="0.14099099099099097"/>
          <c:w val="0.3819849874895746"/>
          <c:h val="7.2972972972972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Převody do SFDI v letech 2010 až 2017</a:t>
            </a:r>
            <a:r>
              <a:rPr lang="cs-CZ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údaje za finanční správu (v mil. Kč)</a:t>
            </a:r>
            <a:endParaRPr lang="cs-CZ" b="1"/>
          </a:p>
        </c:rich>
      </c:tx>
      <c:layout>
        <c:manualLayout>
          <c:xMode val="edge"/>
          <c:yMode val="edge"/>
          <c:x val="0.30942450589296833"/>
          <c:y val="3.108113459967084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6738949124270229E-2"/>
          <c:y val="0.16486486486486485"/>
          <c:w val="0.88407005838198482"/>
          <c:h val="0.77297297297297296"/>
        </c:manualLayout>
      </c:layout>
      <c:bar3DChart>
        <c:barDir val="col"/>
        <c:grouping val="clustered"/>
        <c:varyColors val="0"/>
        <c:ser>
          <c:idx val="0"/>
          <c:order val="0"/>
          <c:tx>
            <c:v>Převod z výnosu daní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239657282196264E-4"/>
                  <c:y val="6.939579343122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050586775082561E-4"/>
                  <c:y val="6.1134638575583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170382287437395E-3"/>
                  <c:y val="5.72878981343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901082741106269E-3"/>
                  <c:y val="5.405405405405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801070908766317E-3"/>
                  <c:y val="5.85585585585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1654847297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666666666666666E-3"/>
                  <c:y val="5.3900710223203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333333333333332E-3"/>
                  <c:y val="4.9408984371269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8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</c:numLit>
          </c:cat>
          <c:val>
            <c:numRef>
              <c:f>('Tabulky - převody MR+fondů'!$C$86,'Tabulky - převody MR+fondů'!$C$76,'Tabulky - převody MR+fondů'!$C$66,'Tabulky - převody MR+fondů'!$C$55,'Tabulky - převody MR+fondů'!$C$44,'Tabulky - převody MR+fondů'!$C$33,'Tabulky - převody MR+fondů'!$C$22,'Tabulky - převody MR+fondů'!$C$10)</c:f>
              <c:numCache>
                <c:formatCode>#,##0</c:formatCode>
                <c:ptCount val="8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</c:v>
                </c:pt>
                <c:pt idx="7">
                  <c:v>6115.39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49216"/>
        <c:axId val="31050752"/>
        <c:axId val="0"/>
      </c:bar3DChart>
      <c:catAx>
        <c:axId val="310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10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"/>
              <c:y val="0.52432432432432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1049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373037853961779"/>
          <c:y val="0.18828828828828828"/>
          <c:w val="0.16930775646371973"/>
          <c:h val="3.783783783783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u="sng"/>
              <a:t>Přev</a:t>
            </a:r>
            <a:r>
              <a:rPr lang="cs-CZ" sz="1400" u="sng"/>
              <a:t>ody</a:t>
            </a:r>
            <a:r>
              <a:rPr lang="en-US" sz="1400" u="sng" baseline="0"/>
              <a:t> pen</a:t>
            </a:r>
            <a:r>
              <a:rPr lang="cs-CZ" sz="1400" u="sng" baseline="0"/>
              <a:t>zijním společnostem</a:t>
            </a:r>
            <a:r>
              <a:rPr lang="en-US" sz="1400" u="sng"/>
              <a:t> </a:t>
            </a:r>
            <a:r>
              <a:rPr lang="cs-CZ" sz="1400" u="sng"/>
              <a:t>v</a:t>
            </a:r>
            <a:r>
              <a:rPr lang="cs-CZ" sz="1400" u="sng" baseline="0"/>
              <a:t> letech 2013 a 201</a:t>
            </a:r>
            <a:r>
              <a:rPr lang="en-US" sz="1400" u="sng" baseline="0"/>
              <a:t>7</a:t>
            </a:r>
            <a:r>
              <a:rPr lang="cs-CZ" sz="1400" u="sng" baseline="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údaje za finanční správu (v mil. Kč)</a:t>
            </a:r>
            <a:endParaRPr lang="cs-CZ" sz="105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400" u="sng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accent5">
              <a:lumMod val="60000"/>
              <a:lumOff val="40000"/>
            </a:schemeClr>
          </a:solidFill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accent5">
              <a:lumMod val="60000"/>
              <a:lumOff val="4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4372436423297795E-2"/>
          <c:y val="0.11310287514822071"/>
          <c:w val="0.73818047149356536"/>
          <c:h val="0.78765854617157627"/>
        </c:manualLayout>
      </c:layout>
      <c:bar3DChart>
        <c:barDir val="col"/>
        <c:grouping val="clustered"/>
        <c:varyColors val="0"/>
        <c:ser>
          <c:idx val="0"/>
          <c:order val="0"/>
          <c:tx>
            <c:v>převod penzijním společnostem</c:v>
          </c:tx>
          <c:spPr>
            <a:gradFill flip="none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lin ang="18900000" scaled="1"/>
              <a:tileRect/>
            </a:gradFill>
            <a:ln w="25400"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5706863549357389E-3"/>
                  <c:y val="4.864619555804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937927262783703E-2"/>
                  <c:y val="4.653130287648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498157690586193E-3"/>
                  <c:y val="5.159904941867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21783447120198E-3"/>
                  <c:y val="4.4936449422522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60402255364667E-3"/>
                  <c:y val="1.35359136030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('Tabulky - převody MR+fondů'!$C$56,'Tabulky - převody MR+fondů'!$C$45,'Tabulky - převody MR+fondů'!$C$34,'Tabulky - převody MR+fondů'!$C$23,'Tabulky - převody MR+fondů'!$C$11)</c:f>
              <c:numCache>
                <c:formatCode>#,##0</c:formatCode>
                <c:ptCount val="5"/>
                <c:pt idx="0">
                  <c:v>353.11039098999998</c:v>
                </c:pt>
                <c:pt idx="1">
                  <c:v>1333.07025946</c:v>
                </c:pt>
                <c:pt idx="2">
                  <c:v>1414.96734644</c:v>
                </c:pt>
                <c:pt idx="3">
                  <c:v>331.89341925999997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3"/>
        <c:gapDepth val="363"/>
        <c:shape val="box"/>
        <c:axId val="31301632"/>
        <c:axId val="31304320"/>
        <c:axId val="0"/>
      </c:bar3DChart>
      <c:catAx>
        <c:axId val="313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1" baseline="0">
                <a:latin typeface="Times New Roman" panose="02020603050405020304" pitchFamily="18" charset="0"/>
              </a:defRPr>
            </a:pPr>
            <a:endParaRPr lang="cs-CZ"/>
          </a:p>
        </c:txPr>
        <c:crossAx val="31304320"/>
        <c:crosses val="autoZero"/>
        <c:auto val="1"/>
        <c:lblAlgn val="ctr"/>
        <c:lblOffset val="100"/>
        <c:noMultiLvlLbl val="0"/>
      </c:catAx>
      <c:valAx>
        <c:axId val="31304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 i="1" baseline="0">
                <a:latin typeface="Times New Roman" panose="02020603050405020304" pitchFamily="18" charset="0"/>
              </a:defRPr>
            </a:pPr>
            <a:endParaRPr lang="cs-CZ"/>
          </a:p>
        </c:txPr>
        <c:crossAx val="3130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11629514317288"/>
          <c:y val="0.14843568887645386"/>
          <c:w val="0.14942048363724836"/>
          <c:h val="0.19709220992046045"/>
        </c:manualLayout>
      </c:layout>
      <c:overlay val="0"/>
    </c:legend>
    <c:plotVisOnly val="1"/>
    <c:dispBlanksAs val="gap"/>
    <c:showDLblsOverMax val="0"/>
  </c:chart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sng" baseline="0">
                <a:effectLst/>
              </a:rPr>
              <a:t>Převody do Rezervního fondu ČR v letech 2016 a 2017 </a:t>
            </a:r>
            <a:endParaRPr lang="cs-CZ">
              <a:effectLst/>
            </a:endParaRPr>
          </a:p>
          <a:p>
            <a:pPr>
              <a:defRPr/>
            </a:pPr>
            <a:r>
              <a:rPr lang="cs-CZ" sz="1800" b="1" i="0" baseline="0">
                <a:effectLst/>
              </a:rPr>
              <a:t>údaje za finanční správu (v mil. Kč)</a:t>
            </a:r>
            <a:endParaRPr lang="cs-CZ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>
        <c:manualLayout>
          <c:layoutTarget val="inner"/>
          <c:xMode val="edge"/>
          <c:yMode val="edge"/>
          <c:x val="7.0219738817159108E-2"/>
          <c:y val="0.10985316231211986"/>
          <c:w val="0.86825361261776768"/>
          <c:h val="0.797160529260308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'Tabulky - převody MR+fondů'!$E$14:$E$15</c:f>
              <c:strCache>
                <c:ptCount val="1"/>
                <c:pt idx="0">
                  <c:v>Převedeno z FÚ do místních rozpočtů a státních fondů v roce 2016
(v mil. Kč) Převod odvodů 
za porušení 
rozp. kázně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5003237184911764E-2"/>
                  <c:y val="6.2369858284354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23609689525759E-3"/>
                  <c:y val="6.3391442155309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baseline="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('Tabulky - převody MR+fondů'!$E$21,'Tabulky - převody MR+fondů'!$E$9)</c:f>
              <c:numCache>
                <c:formatCode>#,##0.00</c:formatCode>
                <c:ptCount val="2"/>
                <c:pt idx="0">
                  <c:v>0.02</c:v>
                </c:pt>
                <c:pt idx="1">
                  <c:v>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gapDepth val="173"/>
        <c:shape val="box"/>
        <c:axId val="31355264"/>
        <c:axId val="31356800"/>
        <c:axId val="0"/>
      </c:bar3DChart>
      <c:catAx>
        <c:axId val="313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cs-CZ"/>
          </a:p>
        </c:txPr>
        <c:crossAx val="31356800"/>
        <c:crosses val="autoZero"/>
        <c:auto val="1"/>
        <c:lblAlgn val="ctr"/>
        <c:lblOffset val="100"/>
        <c:noMultiLvlLbl val="0"/>
      </c:catAx>
      <c:valAx>
        <c:axId val="31356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cs-CZ"/>
          </a:p>
        </c:txPr>
        <c:crossAx val="313552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91440</xdr:rowOff>
    </xdr:from>
    <xdr:to>
      <xdr:col>14</xdr:col>
      <xdr:colOff>518160</xdr:colOff>
      <xdr:row>35</xdr:row>
      <xdr:rowOff>106680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50804" cy="566057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0.03445</cdr:x>
      <cdr:y>0.08756</cdr:y>
    </cdr:from>
    <cdr:to>
      <cdr:x>0.14766</cdr:x>
      <cdr:y>0.14721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20040" y="525780"/>
          <a:ext cx="105156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 b="1" i="1">
              <a:latin typeface="Times New Roman" panose="02020603050405020304" pitchFamily="18" charset="0"/>
              <a:cs typeface="Times New Roman" panose="02020603050405020304" pitchFamily="18" charset="0"/>
            </a:rPr>
            <a:t>v mil.</a:t>
          </a:r>
          <a:r>
            <a:rPr lang="cs-CZ" sz="11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Kč</a:t>
          </a:r>
          <a:endParaRPr lang="cs-CZ" sz="1100" b="1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"/>
  <sheetViews>
    <sheetView zoomScaleNormal="100" workbookViewId="0">
      <selection activeCell="B2" sqref="B2:S2"/>
    </sheetView>
  </sheetViews>
  <sheetFormatPr defaultRowHeight="12" x14ac:dyDescent="0.2"/>
  <cols>
    <col min="2" max="2" width="19.7109375" bestFit="1" customWidth="1"/>
    <col min="3" max="3" width="11.140625" customWidth="1"/>
    <col min="4" max="4" width="13" customWidth="1"/>
    <col min="5" max="5" width="10.85546875" customWidth="1"/>
    <col min="16" max="16" width="9.85546875" customWidth="1"/>
    <col min="17" max="18" width="11.28515625" bestFit="1" customWidth="1"/>
  </cols>
  <sheetData>
    <row r="2" spans="1:19" s="25" customFormat="1" ht="19.5" thickBot="1" x14ac:dyDescent="0.3">
      <c r="B2" s="151" t="s">
        <v>29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s="25" customFormat="1" ht="15.75" x14ac:dyDescent="0.25">
      <c r="A3" s="87"/>
      <c r="B3" s="93" t="s">
        <v>30</v>
      </c>
      <c r="C3" s="95">
        <v>2001</v>
      </c>
      <c r="D3" s="95">
        <v>2002</v>
      </c>
      <c r="E3" s="95">
        <v>2003</v>
      </c>
      <c r="F3" s="96">
        <v>2004</v>
      </c>
      <c r="G3" s="96">
        <v>2005</v>
      </c>
      <c r="H3" s="96">
        <v>2006</v>
      </c>
      <c r="I3" s="96">
        <v>2007</v>
      </c>
      <c r="J3" s="96">
        <v>2008</v>
      </c>
      <c r="K3" s="96">
        <v>2009</v>
      </c>
      <c r="L3" s="96">
        <v>2010</v>
      </c>
      <c r="M3" s="96">
        <v>2011</v>
      </c>
      <c r="N3" s="96">
        <v>2012</v>
      </c>
      <c r="O3" s="97">
        <v>2013</v>
      </c>
      <c r="P3" s="97">
        <v>2014</v>
      </c>
      <c r="Q3" s="97">
        <v>2015</v>
      </c>
      <c r="R3" s="97">
        <v>2016</v>
      </c>
      <c r="S3" s="97">
        <v>2017</v>
      </c>
    </row>
    <row r="4" spans="1:19" s="25" customFormat="1" ht="16.5" thickBot="1" x14ac:dyDescent="0.3">
      <c r="A4" s="87"/>
      <c r="B4" s="94" t="s">
        <v>31</v>
      </c>
      <c r="C4" s="90">
        <v>77.619609999999994</v>
      </c>
      <c r="D4" s="90">
        <v>97.559449999999998</v>
      </c>
      <c r="E4" s="90">
        <v>104.97385</v>
      </c>
      <c r="F4" s="91">
        <v>114.65904</v>
      </c>
      <c r="G4" s="91">
        <v>153.77226999999999</v>
      </c>
      <c r="H4" s="91">
        <v>155.47595899999999</v>
      </c>
      <c r="I4" s="91">
        <v>167.99171999999999</v>
      </c>
      <c r="J4" s="91">
        <v>187.03202999999999</v>
      </c>
      <c r="K4" s="91">
        <v>162.02175963693</v>
      </c>
      <c r="L4" s="91">
        <v>175.47001259999999</v>
      </c>
      <c r="M4" s="91">
        <v>174.46122</v>
      </c>
      <c r="N4" s="91">
        <v>180.53934899999999</v>
      </c>
      <c r="O4" s="92">
        <v>198.13413216321001</v>
      </c>
      <c r="P4" s="92">
        <v>210.38386157887001</v>
      </c>
      <c r="Q4" s="92">
        <v>216.67115734644</v>
      </c>
      <c r="R4" s="92">
        <v>239.84597747926</v>
      </c>
      <c r="S4" s="92">
        <v>261.03199999999998</v>
      </c>
    </row>
  </sheetData>
  <mergeCells count="1">
    <mergeCell ref="B2:S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0"/>
  <sheetViews>
    <sheetView showGridLines="0" tabSelected="1" zoomScaleNormal="100" workbookViewId="0">
      <selection activeCell="L24" sqref="L24"/>
    </sheetView>
  </sheetViews>
  <sheetFormatPr defaultColWidth="9.140625" defaultRowHeight="15.75" x14ac:dyDescent="0.25"/>
  <cols>
    <col min="1" max="1" width="9.140625" style="1"/>
    <col min="2" max="2" width="22.42578125" style="25" customWidth="1"/>
    <col min="3" max="3" width="15.28515625" style="1" bestFit="1" customWidth="1"/>
    <col min="4" max="4" width="14.7109375" style="1" customWidth="1"/>
    <col min="5" max="5" width="15" style="1" customWidth="1"/>
    <col min="6" max="6" width="13.7109375" style="22" customWidth="1"/>
    <col min="7" max="7" width="8.7109375" style="1" customWidth="1"/>
    <col min="8" max="8" width="10.85546875" style="1" customWidth="1"/>
    <col min="9" max="9" width="11.28515625" style="1" customWidth="1"/>
    <col min="10" max="10" width="11" style="1" customWidth="1"/>
    <col min="11" max="12" width="10.85546875" style="1" customWidth="1"/>
    <col min="13" max="16384" width="9.140625" style="1"/>
  </cols>
  <sheetData>
    <row r="2" spans="2:6" ht="16.5" thickBot="1" x14ac:dyDescent="0.3">
      <c r="B2" s="155" t="s">
        <v>36</v>
      </c>
      <c r="C2" s="156"/>
      <c r="D2" s="156"/>
      <c r="E2" s="156"/>
      <c r="F2" s="156"/>
    </row>
    <row r="3" spans="2:6" ht="63.75" thickBot="1" x14ac:dyDescent="0.3">
      <c r="B3" s="116" t="s">
        <v>0</v>
      </c>
      <c r="C3" s="117" t="s">
        <v>12</v>
      </c>
      <c r="D3" s="117" t="s">
        <v>2</v>
      </c>
      <c r="E3" s="117" t="s">
        <v>13</v>
      </c>
      <c r="F3" s="118" t="s">
        <v>4</v>
      </c>
    </row>
    <row r="4" spans="2:6" x14ac:dyDescent="0.25">
      <c r="B4" s="119" t="s">
        <v>7</v>
      </c>
      <c r="C4" s="137">
        <v>186381.95</v>
      </c>
      <c r="D4" s="138">
        <v>0.13</v>
      </c>
      <c r="E4" s="139" t="s">
        <v>10</v>
      </c>
      <c r="F4" s="120">
        <f t="shared" ref="F4:F12" si="0">SUM(C4:E4)</f>
        <v>186382.08000000002</v>
      </c>
    </row>
    <row r="5" spans="2:6" x14ac:dyDescent="0.25">
      <c r="B5" s="121" t="s">
        <v>8</v>
      </c>
      <c r="C5" s="140">
        <v>66133.48</v>
      </c>
      <c r="D5" s="141">
        <v>0</v>
      </c>
      <c r="E5" s="142" t="s">
        <v>10</v>
      </c>
      <c r="F5" s="122">
        <f t="shared" si="0"/>
        <v>66133.48</v>
      </c>
    </row>
    <row r="6" spans="2:6" x14ac:dyDescent="0.25">
      <c r="B6" s="121" t="s">
        <v>5</v>
      </c>
      <c r="C6" s="143" t="s">
        <v>10</v>
      </c>
      <c r="D6" s="141">
        <v>0.14000000000000001</v>
      </c>
      <c r="E6" s="146">
        <v>2.25</v>
      </c>
      <c r="F6" s="122">
        <f t="shared" si="0"/>
        <v>2.39</v>
      </c>
    </row>
    <row r="7" spans="2:6" x14ac:dyDescent="0.25">
      <c r="B7" s="121" t="s">
        <v>9</v>
      </c>
      <c r="C7" s="143" t="s">
        <v>10</v>
      </c>
      <c r="D7" s="145" t="s">
        <v>10</v>
      </c>
      <c r="E7" s="144">
        <v>2104.09</v>
      </c>
      <c r="F7" s="122">
        <f t="shared" si="0"/>
        <v>2104.09</v>
      </c>
    </row>
    <row r="8" spans="2:6" x14ac:dyDescent="0.25">
      <c r="B8" s="121" t="s">
        <v>6</v>
      </c>
      <c r="C8" s="143" t="s">
        <v>10</v>
      </c>
      <c r="D8" s="145" t="s">
        <v>10</v>
      </c>
      <c r="E8" s="144">
        <v>287.01</v>
      </c>
      <c r="F8" s="122">
        <f t="shared" si="0"/>
        <v>287.01</v>
      </c>
    </row>
    <row r="9" spans="2:6" x14ac:dyDescent="0.25">
      <c r="B9" s="121" t="s">
        <v>35</v>
      </c>
      <c r="C9" s="143" t="s">
        <v>10</v>
      </c>
      <c r="D9" s="145" t="s">
        <v>10</v>
      </c>
      <c r="E9" s="146">
        <v>7.56</v>
      </c>
      <c r="F9" s="147">
        <f t="shared" si="0"/>
        <v>7.56</v>
      </c>
    </row>
    <row r="10" spans="2:6" x14ac:dyDescent="0.25">
      <c r="B10" s="121" t="s">
        <v>14</v>
      </c>
      <c r="C10" s="140">
        <v>6115.39</v>
      </c>
      <c r="D10" s="145" t="s">
        <v>10</v>
      </c>
      <c r="E10" s="142" t="s">
        <v>10</v>
      </c>
      <c r="F10" s="122">
        <f t="shared" si="0"/>
        <v>6115.39</v>
      </c>
    </row>
    <row r="11" spans="2:6" ht="16.5" thickBot="1" x14ac:dyDescent="0.3">
      <c r="B11" s="123" t="s">
        <v>28</v>
      </c>
      <c r="C11" s="148">
        <v>0</v>
      </c>
      <c r="D11" s="149" t="s">
        <v>10</v>
      </c>
      <c r="E11" s="150" t="s">
        <v>10</v>
      </c>
      <c r="F11" s="124">
        <f t="shared" si="0"/>
        <v>0</v>
      </c>
    </row>
    <row r="12" spans="2:6" ht="16.5" thickBot="1" x14ac:dyDescent="0.3">
      <c r="B12" s="125" t="s">
        <v>4</v>
      </c>
      <c r="C12" s="126">
        <f>SUM(C4:C11)</f>
        <v>258630.82</v>
      </c>
      <c r="D12" s="126">
        <f>SUM(D4:D11)</f>
        <v>0.27</v>
      </c>
      <c r="E12" s="126">
        <f>SUM(E4:E11)</f>
        <v>2400.9100000000003</v>
      </c>
      <c r="F12" s="127">
        <f t="shared" si="0"/>
        <v>261032</v>
      </c>
    </row>
    <row r="14" spans="2:6" ht="16.5" thickBot="1" x14ac:dyDescent="0.3">
      <c r="B14" s="155" t="s">
        <v>34</v>
      </c>
      <c r="C14" s="156"/>
      <c r="D14" s="156"/>
      <c r="E14" s="156"/>
      <c r="F14" s="156"/>
    </row>
    <row r="15" spans="2:6" ht="63.75" thickBot="1" x14ac:dyDescent="0.3">
      <c r="B15" s="116" t="s">
        <v>0</v>
      </c>
      <c r="C15" s="117" t="s">
        <v>12</v>
      </c>
      <c r="D15" s="117" t="s">
        <v>2</v>
      </c>
      <c r="E15" s="117" t="s">
        <v>13</v>
      </c>
      <c r="F15" s="118" t="s">
        <v>4</v>
      </c>
    </row>
    <row r="16" spans="2:6" x14ac:dyDescent="0.25">
      <c r="B16" s="119" t="s">
        <v>7</v>
      </c>
      <c r="C16" s="137">
        <v>171671.24</v>
      </c>
      <c r="D16" s="138">
        <v>0.36</v>
      </c>
      <c r="E16" s="139" t="s">
        <v>10</v>
      </c>
      <c r="F16" s="120">
        <f t="shared" ref="F16:F24" si="1">SUM(C16:E16)</f>
        <v>171671.59999999998</v>
      </c>
    </row>
    <row r="17" spans="2:6" x14ac:dyDescent="0.25">
      <c r="B17" s="121" t="s">
        <v>8</v>
      </c>
      <c r="C17" s="140">
        <v>60378.91</v>
      </c>
      <c r="D17" s="141">
        <v>0.02</v>
      </c>
      <c r="E17" s="142" t="s">
        <v>10</v>
      </c>
      <c r="F17" s="122">
        <f t="shared" si="1"/>
        <v>60378.93</v>
      </c>
    </row>
    <row r="18" spans="2:6" x14ac:dyDescent="0.25">
      <c r="B18" s="121" t="s">
        <v>5</v>
      </c>
      <c r="C18" s="143" t="s">
        <v>10</v>
      </c>
      <c r="D18" s="141">
        <v>0.42305999999999999</v>
      </c>
      <c r="E18" s="144">
        <v>5.0999999999999996</v>
      </c>
      <c r="F18" s="122">
        <f t="shared" si="1"/>
        <v>5.5230599999999992</v>
      </c>
    </row>
    <row r="19" spans="2:6" x14ac:dyDescent="0.25">
      <c r="B19" s="121" t="s">
        <v>9</v>
      </c>
      <c r="C19" s="143" t="s">
        <v>10</v>
      </c>
      <c r="D19" s="145" t="s">
        <v>10</v>
      </c>
      <c r="E19" s="144">
        <v>893.73</v>
      </c>
      <c r="F19" s="122">
        <f t="shared" si="1"/>
        <v>893.73</v>
      </c>
    </row>
    <row r="20" spans="2:6" x14ac:dyDescent="0.25">
      <c r="B20" s="121" t="s">
        <v>6</v>
      </c>
      <c r="C20" s="143" t="s">
        <v>10</v>
      </c>
      <c r="D20" s="145" t="s">
        <v>10</v>
      </c>
      <c r="E20" s="144">
        <v>508.92099999999999</v>
      </c>
      <c r="F20" s="122">
        <f t="shared" si="1"/>
        <v>508.92099999999999</v>
      </c>
    </row>
    <row r="21" spans="2:6" x14ac:dyDescent="0.25">
      <c r="B21" s="121" t="s">
        <v>35</v>
      </c>
      <c r="C21" s="143" t="s">
        <v>10</v>
      </c>
      <c r="D21" s="145" t="s">
        <v>10</v>
      </c>
      <c r="E21" s="146">
        <v>0.02</v>
      </c>
      <c r="F21" s="147">
        <f t="shared" si="1"/>
        <v>0.02</v>
      </c>
    </row>
    <row r="22" spans="2:6" x14ac:dyDescent="0.25">
      <c r="B22" s="121" t="s">
        <v>14</v>
      </c>
      <c r="C22" s="140">
        <v>6055.36</v>
      </c>
      <c r="D22" s="145" t="s">
        <v>10</v>
      </c>
      <c r="E22" s="142" t="s">
        <v>10</v>
      </c>
      <c r="F22" s="122">
        <f t="shared" si="1"/>
        <v>6055.36</v>
      </c>
    </row>
    <row r="23" spans="2:6" ht="16.5" thickBot="1" x14ac:dyDescent="0.3">
      <c r="B23" s="123" t="s">
        <v>28</v>
      </c>
      <c r="C23" s="148">
        <v>331.89341925999997</v>
      </c>
      <c r="D23" s="149" t="s">
        <v>10</v>
      </c>
      <c r="E23" s="150" t="s">
        <v>10</v>
      </c>
      <c r="F23" s="124">
        <f t="shared" si="1"/>
        <v>331.89341925999997</v>
      </c>
    </row>
    <row r="24" spans="2:6" ht="16.5" thickBot="1" x14ac:dyDescent="0.3">
      <c r="B24" s="125" t="s">
        <v>4</v>
      </c>
      <c r="C24" s="126">
        <f>SUM(C16:C23)</f>
        <v>238437.40341925999</v>
      </c>
      <c r="D24" s="126">
        <f>SUM(D16:D23)</f>
        <v>0.80306</v>
      </c>
      <c r="E24" s="126">
        <f>SUM(E16:E23)</f>
        <v>1407.771</v>
      </c>
      <c r="F24" s="127">
        <f t="shared" si="1"/>
        <v>239845.97747926001</v>
      </c>
    </row>
    <row r="26" spans="2:6" ht="44.25" customHeight="1" thickBot="1" x14ac:dyDescent="0.3">
      <c r="B26" s="155" t="s">
        <v>33</v>
      </c>
      <c r="C26" s="156"/>
      <c r="D26" s="156"/>
      <c r="E26" s="156"/>
      <c r="F26" s="156"/>
    </row>
    <row r="27" spans="2:6" ht="63.75" thickBot="1" x14ac:dyDescent="0.3">
      <c r="B27" s="116" t="s">
        <v>0</v>
      </c>
      <c r="C27" s="117" t="s">
        <v>12</v>
      </c>
      <c r="D27" s="117" t="s">
        <v>2</v>
      </c>
      <c r="E27" s="117" t="s">
        <v>13</v>
      </c>
      <c r="F27" s="118" t="s">
        <v>4</v>
      </c>
    </row>
    <row r="28" spans="2:6" x14ac:dyDescent="0.25">
      <c r="B28" s="119" t="s">
        <v>7</v>
      </c>
      <c r="C28" s="128">
        <v>156646.20000000001</v>
      </c>
      <c r="D28" s="136">
        <v>0.39</v>
      </c>
      <c r="E28" s="130" t="s">
        <v>10</v>
      </c>
      <c r="F28" s="120">
        <f>SUM(C28:E28)</f>
        <v>156646.59000000003</v>
      </c>
    </row>
    <row r="29" spans="2:6" x14ac:dyDescent="0.25">
      <c r="B29" s="121" t="s">
        <v>8</v>
      </c>
      <c r="C29" s="105">
        <v>52200.92</v>
      </c>
      <c r="D29" s="129">
        <v>0</v>
      </c>
      <c r="E29" s="131" t="s">
        <v>10</v>
      </c>
      <c r="F29" s="122">
        <f t="shared" ref="F29:F33" si="2">SUM(C29:E29)</f>
        <v>52200.92</v>
      </c>
    </row>
    <row r="30" spans="2:6" x14ac:dyDescent="0.25">
      <c r="B30" s="121" t="s">
        <v>5</v>
      </c>
      <c r="C30" s="132" t="s">
        <v>10</v>
      </c>
      <c r="D30" s="129">
        <v>8.83</v>
      </c>
      <c r="E30" s="107">
        <v>4.3899999999999997</v>
      </c>
      <c r="F30" s="122">
        <f t="shared" si="2"/>
        <v>13.219999999999999</v>
      </c>
    </row>
    <row r="31" spans="2:6" x14ac:dyDescent="0.25">
      <c r="B31" s="121" t="s">
        <v>9</v>
      </c>
      <c r="C31" s="132" t="s">
        <v>10</v>
      </c>
      <c r="D31" s="133" t="s">
        <v>10</v>
      </c>
      <c r="E31" s="107">
        <v>301.33999999999997</v>
      </c>
      <c r="F31" s="122">
        <f t="shared" si="2"/>
        <v>301.33999999999997</v>
      </c>
    </row>
    <row r="32" spans="2:6" x14ac:dyDescent="0.25">
      <c r="B32" s="121" t="s">
        <v>6</v>
      </c>
      <c r="C32" s="132" t="s">
        <v>10</v>
      </c>
      <c r="D32" s="133" t="s">
        <v>10</v>
      </c>
      <c r="E32" s="107">
        <v>293.38</v>
      </c>
      <c r="F32" s="122">
        <f t="shared" si="2"/>
        <v>293.38</v>
      </c>
    </row>
    <row r="33" spans="2:6" x14ac:dyDescent="0.25">
      <c r="B33" s="121" t="s">
        <v>14</v>
      </c>
      <c r="C33" s="105">
        <v>5800.74</v>
      </c>
      <c r="D33" s="133" t="s">
        <v>10</v>
      </c>
      <c r="E33" s="131" t="s">
        <v>10</v>
      </c>
      <c r="F33" s="122">
        <f t="shared" si="2"/>
        <v>5800.74</v>
      </c>
    </row>
    <row r="34" spans="2:6" ht="16.5" thickBot="1" x14ac:dyDescent="0.3">
      <c r="B34" s="123" t="s">
        <v>28</v>
      </c>
      <c r="C34" s="110">
        <v>1414.96734644</v>
      </c>
      <c r="D34" s="134" t="s">
        <v>10</v>
      </c>
      <c r="E34" s="135" t="s">
        <v>10</v>
      </c>
      <c r="F34" s="124">
        <f>SUM(C34:E34)</f>
        <v>1414.96734644</v>
      </c>
    </row>
    <row r="35" spans="2:6" ht="16.5" thickBot="1" x14ac:dyDescent="0.3">
      <c r="B35" s="125" t="s">
        <v>4</v>
      </c>
      <c r="C35" s="126">
        <f>SUM(C28:C34)</f>
        <v>216062.82734644</v>
      </c>
      <c r="D35" s="126">
        <f>SUM(D28:D34)</f>
        <v>9.2200000000000006</v>
      </c>
      <c r="E35" s="126">
        <f>SUM(E28:E34)</f>
        <v>599.1099999999999</v>
      </c>
      <c r="F35" s="127">
        <f>SUM(C35:E35)</f>
        <v>216671.15734643998</v>
      </c>
    </row>
    <row r="37" spans="2:6" ht="35.450000000000003" customHeight="1" thickBot="1" x14ac:dyDescent="0.3">
      <c r="B37" s="157" t="s">
        <v>32</v>
      </c>
      <c r="C37" s="158"/>
      <c r="D37" s="158"/>
      <c r="E37" s="158"/>
      <c r="F37" s="158"/>
    </row>
    <row r="38" spans="2:6" ht="63.75" thickBot="1" x14ac:dyDescent="0.3">
      <c r="B38" s="70" t="s">
        <v>0</v>
      </c>
      <c r="C38" s="74" t="s">
        <v>12</v>
      </c>
      <c r="D38" s="74" t="s">
        <v>2</v>
      </c>
      <c r="E38" s="74" t="s">
        <v>13</v>
      </c>
      <c r="F38" s="75" t="s">
        <v>4</v>
      </c>
    </row>
    <row r="39" spans="2:6" x14ac:dyDescent="0.25">
      <c r="B39" s="71" t="s">
        <v>7</v>
      </c>
      <c r="C39" s="104">
        <v>152126.08896441001</v>
      </c>
      <c r="D39" s="102">
        <v>0.53617669000000001</v>
      </c>
      <c r="E39" s="108" t="s">
        <v>10</v>
      </c>
      <c r="F39" s="98">
        <f t="shared" ref="F39:F45" si="3">SUM(C39:E39)</f>
        <v>152126.6251411</v>
      </c>
    </row>
    <row r="40" spans="2:6" x14ac:dyDescent="0.25">
      <c r="B40" s="72" t="s">
        <v>8</v>
      </c>
      <c r="C40" s="105">
        <v>50697.007037750001</v>
      </c>
      <c r="D40" s="106">
        <v>2.5147E-4</v>
      </c>
      <c r="E40" s="100" t="s">
        <v>10</v>
      </c>
      <c r="F40" s="99">
        <f t="shared" si="3"/>
        <v>50697.007289220004</v>
      </c>
    </row>
    <row r="41" spans="2:6" x14ac:dyDescent="0.25">
      <c r="B41" s="72" t="s">
        <v>5</v>
      </c>
      <c r="C41" s="101" t="s">
        <v>10</v>
      </c>
      <c r="D41" s="103">
        <v>0.86350227000000002</v>
      </c>
      <c r="E41" s="107">
        <v>4.5015275700000004</v>
      </c>
      <c r="F41" s="99">
        <f t="shared" si="3"/>
        <v>5.36502984</v>
      </c>
    </row>
    <row r="42" spans="2:6" x14ac:dyDescent="0.25">
      <c r="B42" s="72" t="s">
        <v>9</v>
      </c>
      <c r="C42" s="101" t="s">
        <v>10</v>
      </c>
      <c r="D42" s="43" t="s">
        <v>10</v>
      </c>
      <c r="E42" s="107">
        <v>254.46120192999999</v>
      </c>
      <c r="F42" s="99">
        <f t="shared" si="3"/>
        <v>254.46120192999999</v>
      </c>
    </row>
    <row r="43" spans="2:6" x14ac:dyDescent="0.25">
      <c r="B43" s="72" t="s">
        <v>6</v>
      </c>
      <c r="C43" s="101" t="s">
        <v>10</v>
      </c>
      <c r="D43" s="43" t="s">
        <v>10</v>
      </c>
      <c r="E43" s="107">
        <v>191.66908022000001</v>
      </c>
      <c r="F43" s="99">
        <f t="shared" si="3"/>
        <v>191.66908022000001</v>
      </c>
    </row>
    <row r="44" spans="2:6" x14ac:dyDescent="0.25">
      <c r="B44" s="72" t="s">
        <v>14</v>
      </c>
      <c r="C44" s="105">
        <v>5775.0162123800001</v>
      </c>
      <c r="D44" s="43" t="s">
        <v>10</v>
      </c>
      <c r="E44" s="100" t="s">
        <v>10</v>
      </c>
      <c r="F44" s="99">
        <f t="shared" si="3"/>
        <v>5775.0162123800001</v>
      </c>
    </row>
    <row r="45" spans="2:6" ht="16.5" thickBot="1" x14ac:dyDescent="0.3">
      <c r="B45" s="109" t="s">
        <v>28</v>
      </c>
      <c r="C45" s="110">
        <v>1333.07025946</v>
      </c>
      <c r="D45" s="111" t="s">
        <v>10</v>
      </c>
      <c r="E45" s="112" t="s">
        <v>10</v>
      </c>
      <c r="F45" s="113">
        <f t="shared" si="3"/>
        <v>1333.07025946</v>
      </c>
    </row>
    <row r="46" spans="2:6" ht="16.5" thickBot="1" x14ac:dyDescent="0.3">
      <c r="B46" s="114" t="s">
        <v>4</v>
      </c>
      <c r="C46" s="115">
        <f>SUM(C39:C45)</f>
        <v>209931.182474</v>
      </c>
      <c r="D46" s="45">
        <f>SUM(D39:D45)</f>
        <v>1.3999304299999999</v>
      </c>
      <c r="E46" s="46">
        <f>SUM(E39:E45)</f>
        <v>450.63180971999998</v>
      </c>
      <c r="F46" s="29">
        <f>SUM(F39:F45)</f>
        <v>210383.21421414998</v>
      </c>
    </row>
    <row r="48" spans="2:6" ht="33.6" customHeight="1" thickBot="1" x14ac:dyDescent="0.3">
      <c r="B48" s="157" t="s">
        <v>27</v>
      </c>
      <c r="C48" s="158"/>
      <c r="D48" s="158"/>
      <c r="E48" s="158"/>
      <c r="F48" s="158"/>
    </row>
    <row r="49" spans="2:6" ht="63.75" thickBot="1" x14ac:dyDescent="0.3">
      <c r="B49" s="70" t="s">
        <v>0</v>
      </c>
      <c r="C49" s="74" t="s">
        <v>12</v>
      </c>
      <c r="D49" s="74" t="s">
        <v>2</v>
      </c>
      <c r="E49" s="74" t="s">
        <v>13</v>
      </c>
      <c r="F49" s="75" t="s">
        <v>4</v>
      </c>
    </row>
    <row r="50" spans="2:6" x14ac:dyDescent="0.25">
      <c r="B50" s="71" t="s">
        <v>7</v>
      </c>
      <c r="C50" s="78">
        <v>144151.48775979999</v>
      </c>
      <c r="D50" s="79">
        <v>0.16623540000000001</v>
      </c>
      <c r="E50" s="83" t="s">
        <v>10</v>
      </c>
      <c r="F50" s="52">
        <f t="shared" ref="F50:F56" si="4">SUM(C50:E50)</f>
        <v>144151.6539952</v>
      </c>
    </row>
    <row r="51" spans="2:6" x14ac:dyDescent="0.25">
      <c r="B51" s="72" t="s">
        <v>8</v>
      </c>
      <c r="C51" s="80">
        <v>48059.155726359997</v>
      </c>
      <c r="D51" s="14" t="s">
        <v>10</v>
      </c>
      <c r="E51" s="12" t="s">
        <v>10</v>
      </c>
      <c r="F51" s="27">
        <f t="shared" si="4"/>
        <v>48059.155726359997</v>
      </c>
    </row>
    <row r="52" spans="2:6" x14ac:dyDescent="0.25">
      <c r="B52" s="72" t="s">
        <v>5</v>
      </c>
      <c r="C52" s="80" t="s">
        <v>10</v>
      </c>
      <c r="D52" s="41">
        <v>0.31935025</v>
      </c>
      <c r="E52" s="12">
        <v>6.5466854300000001</v>
      </c>
      <c r="F52" s="27">
        <f t="shared" si="4"/>
        <v>6.8660356800000004</v>
      </c>
    </row>
    <row r="53" spans="2:6" x14ac:dyDescent="0.25">
      <c r="B53" s="72" t="s">
        <v>9</v>
      </c>
      <c r="C53" s="80" t="s">
        <v>10</v>
      </c>
      <c r="D53" s="14" t="s">
        <v>10</v>
      </c>
      <c r="E53" s="12">
        <v>56.503404930000002</v>
      </c>
      <c r="F53" s="27">
        <f t="shared" si="4"/>
        <v>56.503404930000002</v>
      </c>
    </row>
    <row r="54" spans="2:6" x14ac:dyDescent="0.25">
      <c r="B54" s="72" t="s">
        <v>6</v>
      </c>
      <c r="C54" s="80" t="s">
        <v>10</v>
      </c>
      <c r="D54" s="14" t="s">
        <v>10</v>
      </c>
      <c r="E54" s="12">
        <v>141.9165701</v>
      </c>
      <c r="F54" s="27">
        <f t="shared" si="4"/>
        <v>141.9165701</v>
      </c>
    </row>
    <row r="55" spans="2:6" x14ac:dyDescent="0.25">
      <c r="B55" s="72" t="s">
        <v>14</v>
      </c>
      <c r="C55" s="80">
        <v>5364.9260399499999</v>
      </c>
      <c r="D55" s="14" t="s">
        <v>10</v>
      </c>
      <c r="E55" s="12" t="s">
        <v>10</v>
      </c>
      <c r="F55" s="27">
        <f t="shared" si="4"/>
        <v>5364.9260399499999</v>
      </c>
    </row>
    <row r="56" spans="2:6" ht="16.5" thickBot="1" x14ac:dyDescent="0.3">
      <c r="B56" s="73" t="s">
        <v>28</v>
      </c>
      <c r="C56" s="81">
        <v>353.11039098999998</v>
      </c>
      <c r="D56" s="82" t="s">
        <v>10</v>
      </c>
      <c r="E56" s="84" t="s">
        <v>10</v>
      </c>
      <c r="F56" s="53">
        <f t="shared" si="4"/>
        <v>353.11039098999998</v>
      </c>
    </row>
    <row r="57" spans="2:6" ht="16.5" thickBot="1" x14ac:dyDescent="0.3">
      <c r="B57" s="6" t="s">
        <v>4</v>
      </c>
      <c r="C57" s="76">
        <f>SUM(C50:C56)</f>
        <v>197928.67991709997</v>
      </c>
      <c r="D57" s="77">
        <f>SUM(D50:D56)</f>
        <v>0.48558564999999998</v>
      </c>
      <c r="E57" s="85">
        <f>SUM(E50:E56)</f>
        <v>204.96666046000001</v>
      </c>
      <c r="F57" s="86">
        <f>SUM(F50:F56)</f>
        <v>198134.13216320999</v>
      </c>
    </row>
    <row r="59" spans="2:6" ht="30" customHeight="1" thickBot="1" x14ac:dyDescent="0.3">
      <c r="B59" s="153" t="s">
        <v>26</v>
      </c>
      <c r="C59" s="154"/>
      <c r="D59" s="154"/>
      <c r="E59" s="154"/>
      <c r="F59" s="154"/>
    </row>
    <row r="60" spans="2:6" ht="63.75" thickBot="1" x14ac:dyDescent="0.3">
      <c r="B60" s="2" t="s">
        <v>0</v>
      </c>
      <c r="C60" s="3" t="s">
        <v>12</v>
      </c>
      <c r="D60" s="59" t="s">
        <v>2</v>
      </c>
      <c r="E60" s="4" t="s">
        <v>13</v>
      </c>
      <c r="F60" s="5" t="s">
        <v>4</v>
      </c>
    </row>
    <row r="61" spans="2:6" x14ac:dyDescent="0.25">
      <c r="B61" s="49" t="s">
        <v>7</v>
      </c>
      <c r="C61" s="63">
        <v>128473.93</v>
      </c>
      <c r="D61" s="69">
        <v>0.48</v>
      </c>
      <c r="E61" s="65" t="s">
        <v>10</v>
      </c>
      <c r="F61" s="52">
        <f>SUM(C61:E61)</f>
        <v>128474.40999999999</v>
      </c>
    </row>
    <row r="62" spans="2:6" x14ac:dyDescent="0.25">
      <c r="B62" s="50" t="s">
        <v>8</v>
      </c>
      <c r="C62" s="63">
        <v>46714.59</v>
      </c>
      <c r="D62" s="69">
        <v>2.9000000000000001E-2</v>
      </c>
      <c r="E62" s="65" t="s">
        <v>10</v>
      </c>
      <c r="F62" s="27">
        <f>SUM(C62:E62)</f>
        <v>46714.618999999999</v>
      </c>
    </row>
    <row r="63" spans="2:6" x14ac:dyDescent="0.25">
      <c r="B63" s="50" t="s">
        <v>5</v>
      </c>
      <c r="C63" s="63" t="s">
        <v>10</v>
      </c>
      <c r="D63" s="64">
        <v>2.17</v>
      </c>
      <c r="E63" s="65">
        <v>10.63</v>
      </c>
      <c r="F63" s="27">
        <f>SUM(C63:E63)</f>
        <v>12.8</v>
      </c>
    </row>
    <row r="64" spans="2:6" x14ac:dyDescent="0.25">
      <c r="B64" s="50" t="s">
        <v>9</v>
      </c>
      <c r="C64" s="63" t="s">
        <v>10</v>
      </c>
      <c r="D64" s="64" t="s">
        <v>10</v>
      </c>
      <c r="E64" s="65">
        <v>22.13</v>
      </c>
      <c r="F64" s="27">
        <f>SUM(C64:E64)</f>
        <v>22.13</v>
      </c>
    </row>
    <row r="65" spans="2:7" x14ac:dyDescent="0.25">
      <c r="B65" s="36" t="s">
        <v>6</v>
      </c>
      <c r="C65" s="63" t="s">
        <v>10</v>
      </c>
      <c r="D65" s="64" t="s">
        <v>10</v>
      </c>
      <c r="E65" s="65">
        <v>66.86</v>
      </c>
      <c r="F65" s="28">
        <f>SUM(C65:E65)</f>
        <v>66.86</v>
      </c>
    </row>
    <row r="66" spans="2:7" ht="16.5" thickBot="1" x14ac:dyDescent="0.3">
      <c r="B66" s="51" t="s">
        <v>14</v>
      </c>
      <c r="C66" s="66">
        <v>5248.53</v>
      </c>
      <c r="D66" s="67" t="s">
        <v>10</v>
      </c>
      <c r="E66" s="68" t="s">
        <v>10</v>
      </c>
      <c r="F66" s="53">
        <f t="shared" ref="F66" si="5">SUM(C66:E66)</f>
        <v>5248.53</v>
      </c>
    </row>
    <row r="67" spans="2:7" ht="16.5" thickBot="1" x14ac:dyDescent="0.3">
      <c r="B67" s="6" t="s">
        <v>4</v>
      </c>
      <c r="C67" s="54">
        <f>SUM(C61:C66)</f>
        <v>180437.05</v>
      </c>
      <c r="D67" s="48">
        <f>SUM(D61:D66)</f>
        <v>2.6789999999999998</v>
      </c>
      <c r="E67" s="55">
        <f>SUM(E61:E66)</f>
        <v>99.62</v>
      </c>
      <c r="F67" s="47">
        <f>SUM(F61:F66)</f>
        <v>180539.34899999996</v>
      </c>
    </row>
    <row r="69" spans="2:7" ht="31.9" customHeight="1" thickBot="1" x14ac:dyDescent="0.3">
      <c r="B69" s="153" t="s">
        <v>15</v>
      </c>
      <c r="C69" s="154"/>
      <c r="D69" s="154"/>
      <c r="E69" s="154"/>
      <c r="F69" s="154"/>
    </row>
    <row r="70" spans="2:7" ht="102" customHeight="1" thickBot="1" x14ac:dyDescent="0.3">
      <c r="B70" s="2" t="s">
        <v>0</v>
      </c>
      <c r="C70" s="3" t="s">
        <v>12</v>
      </c>
      <c r="D70" s="59" t="s">
        <v>2</v>
      </c>
      <c r="E70" s="4" t="s">
        <v>13</v>
      </c>
      <c r="F70" s="5" t="s">
        <v>4</v>
      </c>
    </row>
    <row r="71" spans="2:7" x14ac:dyDescent="0.25">
      <c r="B71" s="49" t="s">
        <v>7</v>
      </c>
      <c r="C71" s="56">
        <v>122661.32</v>
      </c>
      <c r="D71" s="43">
        <v>0.35</v>
      </c>
      <c r="E71" s="12" t="s">
        <v>10</v>
      </c>
      <c r="F71" s="52">
        <f t="shared" ref="F71:F76" si="6">SUM(C71:E71)</f>
        <v>122661.67000000001</v>
      </c>
    </row>
    <row r="72" spans="2:7" x14ac:dyDescent="0.25">
      <c r="B72" s="50" t="s">
        <v>8</v>
      </c>
      <c r="C72" s="56">
        <v>46534.6</v>
      </c>
      <c r="D72" s="43">
        <v>0.38</v>
      </c>
      <c r="E72" s="12" t="s">
        <v>10</v>
      </c>
      <c r="F72" s="27">
        <f t="shared" si="6"/>
        <v>46534.979999999996</v>
      </c>
      <c r="G72" s="40"/>
    </row>
    <row r="73" spans="2:7" x14ac:dyDescent="0.25">
      <c r="B73" s="50" t="s">
        <v>5</v>
      </c>
      <c r="C73" s="56" t="s">
        <v>10</v>
      </c>
      <c r="D73" s="14">
        <v>0.92</v>
      </c>
      <c r="E73" s="12">
        <v>8.7200000000000006</v>
      </c>
      <c r="F73" s="27">
        <f t="shared" si="6"/>
        <v>9.64</v>
      </c>
    </row>
    <row r="74" spans="2:7" x14ac:dyDescent="0.25">
      <c r="B74" s="50" t="s">
        <v>9</v>
      </c>
      <c r="C74" s="56" t="s">
        <v>10</v>
      </c>
      <c r="D74" s="14" t="s">
        <v>10</v>
      </c>
      <c r="E74" s="12">
        <v>78.25</v>
      </c>
      <c r="F74" s="27">
        <f t="shared" si="6"/>
        <v>78.25</v>
      </c>
    </row>
    <row r="75" spans="2:7" x14ac:dyDescent="0.25">
      <c r="B75" s="36" t="s">
        <v>6</v>
      </c>
      <c r="C75" s="56" t="s">
        <v>10</v>
      </c>
      <c r="D75" s="14" t="s">
        <v>10</v>
      </c>
      <c r="E75" s="12">
        <v>102.59</v>
      </c>
      <c r="F75" s="28">
        <f t="shared" si="6"/>
        <v>102.59</v>
      </c>
    </row>
    <row r="76" spans="2:7" ht="16.5" thickBot="1" x14ac:dyDescent="0.3">
      <c r="B76" s="51" t="s">
        <v>14</v>
      </c>
      <c r="C76" s="57">
        <v>5074.09</v>
      </c>
      <c r="D76" s="23" t="s">
        <v>10</v>
      </c>
      <c r="E76" s="37" t="s">
        <v>10</v>
      </c>
      <c r="F76" s="53">
        <f t="shared" si="6"/>
        <v>5074.09</v>
      </c>
    </row>
    <row r="77" spans="2:7" ht="16.5" thickBot="1" x14ac:dyDescent="0.3">
      <c r="B77" s="6" t="s">
        <v>4</v>
      </c>
      <c r="C77" s="54">
        <f>SUM(C71:C76)</f>
        <v>174270.01</v>
      </c>
      <c r="D77" s="48">
        <f>SUM(D71:D76)</f>
        <v>1.65</v>
      </c>
      <c r="E77" s="55">
        <f>SUM(E71:E76)</f>
        <v>189.56</v>
      </c>
      <c r="F77" s="47">
        <f>SUM(F71:F76)</f>
        <v>174461.22000000003</v>
      </c>
    </row>
    <row r="79" spans="2:7" ht="28.9" customHeight="1" thickBot="1" x14ac:dyDescent="0.3">
      <c r="B79" s="153" t="s">
        <v>16</v>
      </c>
      <c r="C79" s="154"/>
      <c r="D79" s="154"/>
      <c r="E79" s="154"/>
      <c r="F79" s="154"/>
    </row>
    <row r="80" spans="2:7" ht="101.45" customHeight="1" thickBot="1" x14ac:dyDescent="0.3">
      <c r="B80" s="2" t="s">
        <v>0</v>
      </c>
      <c r="C80" s="7" t="s">
        <v>1</v>
      </c>
      <c r="D80" s="7" t="s">
        <v>2</v>
      </c>
      <c r="E80" s="8" t="s">
        <v>3</v>
      </c>
      <c r="F80" s="9" t="s">
        <v>4</v>
      </c>
    </row>
    <row r="81" spans="2:6" x14ac:dyDescent="0.25">
      <c r="B81" s="49" t="s">
        <v>7</v>
      </c>
      <c r="C81" s="58">
        <v>124486.82</v>
      </c>
      <c r="D81" s="42">
        <v>0.71</v>
      </c>
      <c r="E81" s="10" t="s">
        <v>10</v>
      </c>
      <c r="F81" s="11">
        <f t="shared" ref="F81:F86" si="7">SUM(C81:E81)</f>
        <v>124487.53000000001</v>
      </c>
    </row>
    <row r="82" spans="2:6" x14ac:dyDescent="0.25">
      <c r="B82" s="50" t="s">
        <v>8</v>
      </c>
      <c r="C82" s="56">
        <v>46210.83</v>
      </c>
      <c r="D82" s="43">
        <v>4.2599999999999999E-2</v>
      </c>
      <c r="E82" s="12" t="s">
        <v>10</v>
      </c>
      <c r="F82" s="13">
        <f t="shared" si="7"/>
        <v>46210.872600000002</v>
      </c>
    </row>
    <row r="83" spans="2:6" x14ac:dyDescent="0.25">
      <c r="B83" s="50" t="s">
        <v>5</v>
      </c>
      <c r="C83" s="56" t="s">
        <v>10</v>
      </c>
      <c r="D83" s="14">
        <v>1.44</v>
      </c>
      <c r="E83" s="12">
        <v>8.3699999999999992</v>
      </c>
      <c r="F83" s="13">
        <f t="shared" si="7"/>
        <v>9.8099999999999987</v>
      </c>
    </row>
    <row r="84" spans="2:6" x14ac:dyDescent="0.25">
      <c r="B84" s="50" t="s">
        <v>9</v>
      </c>
      <c r="C84" s="56" t="s">
        <v>10</v>
      </c>
      <c r="D84" s="14" t="s">
        <v>10</v>
      </c>
      <c r="E84" s="12">
        <v>38.020000000000003</v>
      </c>
      <c r="F84" s="13">
        <f t="shared" si="7"/>
        <v>38.020000000000003</v>
      </c>
    </row>
    <row r="85" spans="2:6" x14ac:dyDescent="0.25">
      <c r="B85" s="50" t="s">
        <v>6</v>
      </c>
      <c r="C85" s="56" t="s">
        <v>10</v>
      </c>
      <c r="D85" s="14" t="s">
        <v>10</v>
      </c>
      <c r="E85" s="12">
        <v>21.42</v>
      </c>
      <c r="F85" s="13">
        <f t="shared" si="7"/>
        <v>21.42</v>
      </c>
    </row>
    <row r="86" spans="2:6" ht="16.5" thickBot="1" x14ac:dyDescent="0.3">
      <c r="B86" s="60" t="s">
        <v>11</v>
      </c>
      <c r="C86" s="58">
        <v>4702.3599999999997</v>
      </c>
      <c r="D86" s="15" t="s">
        <v>10</v>
      </c>
      <c r="E86" s="16" t="s">
        <v>10</v>
      </c>
      <c r="F86" s="17">
        <f t="shared" si="7"/>
        <v>4702.3599999999997</v>
      </c>
    </row>
    <row r="87" spans="2:6" ht="16.5" thickBot="1" x14ac:dyDescent="0.3">
      <c r="B87" s="18" t="s">
        <v>4</v>
      </c>
      <c r="C87" s="19">
        <f>SUM(C81:C86)</f>
        <v>175400.01</v>
      </c>
      <c r="D87" s="19">
        <f>SUM(D81:D86)</f>
        <v>2.1925999999999997</v>
      </c>
      <c r="E87" s="20">
        <f>SUM(E81:E86)</f>
        <v>67.81</v>
      </c>
      <c r="F87" s="21">
        <f>SUM(F81:F86)</f>
        <v>175470.01260000002</v>
      </c>
    </row>
    <row r="88" spans="2:6" ht="31.9" customHeight="1" thickBot="1" x14ac:dyDescent="0.3">
      <c r="B88" s="153" t="s">
        <v>17</v>
      </c>
      <c r="C88" s="154"/>
      <c r="D88" s="154"/>
      <c r="E88" s="154"/>
      <c r="F88" s="154"/>
    </row>
    <row r="89" spans="2:6" s="22" customFormat="1" ht="77.45" customHeight="1" thickBot="1" x14ac:dyDescent="0.3">
      <c r="B89" s="2" t="s">
        <v>0</v>
      </c>
      <c r="C89" s="7" t="s">
        <v>1</v>
      </c>
      <c r="D89" s="7" t="s">
        <v>2</v>
      </c>
      <c r="E89" s="8" t="s">
        <v>3</v>
      </c>
      <c r="F89" s="9" t="s">
        <v>4</v>
      </c>
    </row>
    <row r="90" spans="2:6" x14ac:dyDescent="0.25">
      <c r="B90" s="49" t="s">
        <v>7</v>
      </c>
      <c r="C90" s="58">
        <v>117077.5</v>
      </c>
      <c r="D90" s="42">
        <v>1.5461369300000001</v>
      </c>
      <c r="E90" s="10" t="s">
        <v>10</v>
      </c>
      <c r="F90" s="11">
        <f>SUM(C90:E90)</f>
        <v>117079.04613693</v>
      </c>
    </row>
    <row r="91" spans="2:6" x14ac:dyDescent="0.25">
      <c r="B91" s="50" t="s">
        <v>8</v>
      </c>
      <c r="C91" s="56">
        <v>44885.19</v>
      </c>
      <c r="D91" s="44">
        <v>3.5000000000000001E-3</v>
      </c>
      <c r="E91" s="12" t="s">
        <v>10</v>
      </c>
      <c r="F91" s="13">
        <f>SUM(C91:E91)</f>
        <v>44885.193500000001</v>
      </c>
    </row>
    <row r="92" spans="2:6" x14ac:dyDescent="0.25">
      <c r="B92" s="50" t="s">
        <v>5</v>
      </c>
      <c r="C92" s="56" t="s">
        <v>10</v>
      </c>
      <c r="D92" s="14">
        <v>3.24</v>
      </c>
      <c r="E92" s="12">
        <v>14.14</v>
      </c>
      <c r="F92" s="13">
        <f>SUM(C92:E92)</f>
        <v>17.380000000000003</v>
      </c>
    </row>
    <row r="93" spans="2:6" x14ac:dyDescent="0.25">
      <c r="B93" s="50" t="s">
        <v>9</v>
      </c>
      <c r="C93" s="56" t="s">
        <v>10</v>
      </c>
      <c r="D93" s="14" t="s">
        <v>10</v>
      </c>
      <c r="E93" s="12">
        <v>18.93</v>
      </c>
      <c r="F93" s="13">
        <f>SUM(C93:E93)</f>
        <v>18.93</v>
      </c>
    </row>
    <row r="94" spans="2:6" ht="16.5" thickBot="1" x14ac:dyDescent="0.3">
      <c r="B94" s="51" t="s">
        <v>6</v>
      </c>
      <c r="C94" s="57" t="s">
        <v>10</v>
      </c>
      <c r="D94" s="23" t="s">
        <v>10</v>
      </c>
      <c r="E94" s="37">
        <v>21.21</v>
      </c>
      <c r="F94" s="24">
        <f>SUM(C94:E94)</f>
        <v>21.21</v>
      </c>
    </row>
    <row r="95" spans="2:6" s="25" customFormat="1" ht="16.5" thickBot="1" x14ac:dyDescent="0.3">
      <c r="B95" s="18" t="s">
        <v>4</v>
      </c>
      <c r="C95" s="19">
        <f>SUM(C90:C94)</f>
        <v>161962.69</v>
      </c>
      <c r="D95" s="19">
        <f>SUM(D90:D94)</f>
        <v>4.7896369300000003</v>
      </c>
      <c r="E95" s="20">
        <f>SUM(E90:E94)</f>
        <v>54.28</v>
      </c>
      <c r="F95" s="21">
        <f>SUM(F90:F94)</f>
        <v>162021.75963692999</v>
      </c>
    </row>
    <row r="96" spans="2:6" s="88" customFormat="1" x14ac:dyDescent="0.25">
      <c r="C96" s="89"/>
      <c r="D96" s="89"/>
      <c r="E96" s="89"/>
      <c r="F96" s="89"/>
    </row>
    <row r="97" spans="2:6" ht="34.15" customHeight="1" thickBot="1" x14ac:dyDescent="0.3">
      <c r="B97" s="153" t="s">
        <v>18</v>
      </c>
      <c r="C97" s="154"/>
      <c r="D97" s="154"/>
      <c r="E97" s="154"/>
      <c r="F97" s="154"/>
    </row>
    <row r="98" spans="2:6" s="22" customFormat="1" ht="92.45" customHeight="1" thickBot="1" x14ac:dyDescent="0.3">
      <c r="B98" s="2" t="s">
        <v>0</v>
      </c>
      <c r="C98" s="7" t="s">
        <v>1</v>
      </c>
      <c r="D98" s="7" t="s">
        <v>2</v>
      </c>
      <c r="E98" s="8" t="s">
        <v>3</v>
      </c>
      <c r="F98" s="9" t="s">
        <v>4</v>
      </c>
    </row>
    <row r="99" spans="2:6" x14ac:dyDescent="0.25">
      <c r="B99" s="49" t="s">
        <v>7</v>
      </c>
      <c r="C99" s="58">
        <v>136112.20000000001</v>
      </c>
      <c r="D99" s="42">
        <v>2.34</v>
      </c>
      <c r="E99" s="10" t="s">
        <v>10</v>
      </c>
      <c r="F99" s="11">
        <f>SUM(C99:E99)</f>
        <v>136114.54</v>
      </c>
    </row>
    <row r="100" spans="2:6" x14ac:dyDescent="0.25">
      <c r="B100" s="50" t="s">
        <v>8</v>
      </c>
      <c r="C100" s="56">
        <v>50856.91</v>
      </c>
      <c r="D100" s="43">
        <v>7.0000000000000007E-2</v>
      </c>
      <c r="E100" s="12" t="s">
        <v>10</v>
      </c>
      <c r="F100" s="13">
        <f>SUM(C100:E100)</f>
        <v>50856.98</v>
      </c>
    </row>
    <row r="101" spans="2:6" x14ac:dyDescent="0.25">
      <c r="B101" s="50" t="s">
        <v>5</v>
      </c>
      <c r="C101" s="56" t="s">
        <v>10</v>
      </c>
      <c r="D101" s="14">
        <v>11.22</v>
      </c>
      <c r="E101" s="12">
        <v>18.8</v>
      </c>
      <c r="F101" s="13">
        <f>SUM(C101:E101)</f>
        <v>30.020000000000003</v>
      </c>
    </row>
    <row r="102" spans="2:6" x14ac:dyDescent="0.25">
      <c r="B102" s="50" t="s">
        <v>9</v>
      </c>
      <c r="C102" s="56" t="s">
        <v>10</v>
      </c>
      <c r="D102" s="14" t="s">
        <v>10</v>
      </c>
      <c r="E102" s="12">
        <v>14.74</v>
      </c>
      <c r="F102" s="13">
        <f>SUM(C102:E102)</f>
        <v>14.74</v>
      </c>
    </row>
    <row r="103" spans="2:6" ht="16.5" thickBot="1" x14ac:dyDescent="0.3">
      <c r="B103" s="51" t="s">
        <v>6</v>
      </c>
      <c r="C103" s="57" t="s">
        <v>10</v>
      </c>
      <c r="D103" s="23" t="s">
        <v>10</v>
      </c>
      <c r="E103" s="37">
        <v>15.75</v>
      </c>
      <c r="F103" s="24">
        <f>SUM(C103:E103)</f>
        <v>15.75</v>
      </c>
    </row>
    <row r="104" spans="2:6" s="25" customFormat="1" ht="16.5" thickBot="1" x14ac:dyDescent="0.3">
      <c r="B104" s="18" t="s">
        <v>4</v>
      </c>
      <c r="C104" s="19">
        <f>SUM(C99:C103)</f>
        <v>186969.11000000002</v>
      </c>
      <c r="D104" s="19">
        <f>SUM(D99:D103)</f>
        <v>13.63</v>
      </c>
      <c r="E104" s="20">
        <f>SUM(E99:E103)</f>
        <v>49.29</v>
      </c>
      <c r="F104" s="21">
        <f>SUM(F99:F103)</f>
        <v>187032.03</v>
      </c>
    </row>
    <row r="105" spans="2:6" ht="33" customHeight="1" thickBot="1" x14ac:dyDescent="0.3">
      <c r="B105" s="153" t="s">
        <v>19</v>
      </c>
      <c r="C105" s="154"/>
      <c r="D105" s="154"/>
      <c r="E105" s="154"/>
      <c r="F105" s="154"/>
    </row>
    <row r="106" spans="2:6" s="22" customFormat="1" ht="91.15" customHeight="1" thickBot="1" x14ac:dyDescent="0.3">
      <c r="B106" s="2" t="s">
        <v>0</v>
      </c>
      <c r="C106" s="7" t="s">
        <v>1</v>
      </c>
      <c r="D106" s="7" t="s">
        <v>2</v>
      </c>
      <c r="E106" s="8" t="s">
        <v>3</v>
      </c>
      <c r="F106" s="9" t="s">
        <v>4</v>
      </c>
    </row>
    <row r="107" spans="2:6" x14ac:dyDescent="0.25">
      <c r="B107" s="49" t="s">
        <v>7</v>
      </c>
      <c r="C107" s="58">
        <v>120633.81</v>
      </c>
      <c r="D107" s="42">
        <v>6.31</v>
      </c>
      <c r="E107" s="10" t="s">
        <v>10</v>
      </c>
      <c r="F107" s="26">
        <f>SUM(C107:E107)</f>
        <v>120640.12</v>
      </c>
    </row>
    <row r="108" spans="2:6" x14ac:dyDescent="0.25">
      <c r="B108" s="50" t="s">
        <v>8</v>
      </c>
      <c r="C108" s="56">
        <v>47280.41</v>
      </c>
      <c r="D108" s="41">
        <v>0.35</v>
      </c>
      <c r="E108" s="12" t="s">
        <v>10</v>
      </c>
      <c r="F108" s="27">
        <f>SUM(C108:E108)</f>
        <v>47280.76</v>
      </c>
    </row>
    <row r="109" spans="2:6" x14ac:dyDescent="0.25">
      <c r="B109" s="50" t="s">
        <v>5</v>
      </c>
      <c r="C109" s="56" t="s">
        <v>10</v>
      </c>
      <c r="D109" s="14">
        <v>14.18</v>
      </c>
      <c r="E109" s="12">
        <v>27.39</v>
      </c>
      <c r="F109" s="27">
        <f>SUM(C109:E109)</f>
        <v>41.57</v>
      </c>
    </row>
    <row r="110" spans="2:6" x14ac:dyDescent="0.25">
      <c r="B110" s="50" t="s">
        <v>9</v>
      </c>
      <c r="C110" s="56" t="s">
        <v>10</v>
      </c>
      <c r="D110" s="14" t="s">
        <v>10</v>
      </c>
      <c r="E110" s="12">
        <v>25.87</v>
      </c>
      <c r="F110" s="27">
        <f>SUM(C110:E110)</f>
        <v>25.87</v>
      </c>
    </row>
    <row r="111" spans="2:6" ht="16.5" thickBot="1" x14ac:dyDescent="0.3">
      <c r="B111" s="51" t="s">
        <v>6</v>
      </c>
      <c r="C111" s="57" t="s">
        <v>10</v>
      </c>
      <c r="D111" s="23" t="s">
        <v>10</v>
      </c>
      <c r="E111" s="37">
        <v>3.4</v>
      </c>
      <c r="F111" s="28">
        <f>SUM(C111:E111)</f>
        <v>3.4</v>
      </c>
    </row>
    <row r="112" spans="2:6" s="25" customFormat="1" ht="16.5" thickBot="1" x14ac:dyDescent="0.3">
      <c r="B112" s="18" t="s">
        <v>4</v>
      </c>
      <c r="C112" s="19">
        <f>SUM(C107:C111)</f>
        <v>167914.22</v>
      </c>
      <c r="D112" s="19">
        <f>SUM(D107:D111)</f>
        <v>20.84</v>
      </c>
      <c r="E112" s="20">
        <f>SUM(E107:E111)</f>
        <v>56.660000000000004</v>
      </c>
      <c r="F112" s="29">
        <f>SUM(F107:F111)</f>
        <v>167991.72</v>
      </c>
    </row>
    <row r="113" spans="2:6" ht="40.15" customHeight="1" thickBot="1" x14ac:dyDescent="0.3">
      <c r="B113" s="153" t="s">
        <v>20</v>
      </c>
      <c r="C113" s="154"/>
      <c r="D113" s="154"/>
      <c r="E113" s="154"/>
      <c r="F113" s="154"/>
    </row>
    <row r="114" spans="2:6" s="22" customFormat="1" ht="96" customHeight="1" thickBot="1" x14ac:dyDescent="0.3">
      <c r="B114" s="2" t="s">
        <v>0</v>
      </c>
      <c r="C114" s="7" t="s">
        <v>1</v>
      </c>
      <c r="D114" s="7" t="s">
        <v>2</v>
      </c>
      <c r="E114" s="8" t="s">
        <v>3</v>
      </c>
      <c r="F114" s="9" t="s">
        <v>4</v>
      </c>
    </row>
    <row r="115" spans="2:6" x14ac:dyDescent="0.25">
      <c r="B115" s="49" t="s">
        <v>7</v>
      </c>
      <c r="C115" s="58">
        <v>111497.999</v>
      </c>
      <c r="D115" s="42">
        <v>65.11</v>
      </c>
      <c r="E115" s="14" t="s">
        <v>10</v>
      </c>
      <c r="F115" s="26">
        <f>SUM(C115:E115)</f>
        <v>111563.109</v>
      </c>
    </row>
    <row r="116" spans="2:6" x14ac:dyDescent="0.25">
      <c r="B116" s="50" t="s">
        <v>8</v>
      </c>
      <c r="C116" s="56">
        <v>43353.45</v>
      </c>
      <c r="D116" s="14">
        <v>85.85</v>
      </c>
      <c r="E116" s="14" t="s">
        <v>10</v>
      </c>
      <c r="F116" s="27">
        <f>SUM(C116:E116)</f>
        <v>43439.299999999996</v>
      </c>
    </row>
    <row r="117" spans="2:6" x14ac:dyDescent="0.25">
      <c r="B117" s="50" t="s">
        <v>5</v>
      </c>
      <c r="C117" s="56" t="s">
        <v>10</v>
      </c>
      <c r="D117" s="14">
        <v>428.53</v>
      </c>
      <c r="E117" s="12">
        <v>30.65</v>
      </c>
      <c r="F117" s="27">
        <f>SUM(C117:E117)</f>
        <v>459.17999999999995</v>
      </c>
    </row>
    <row r="118" spans="2:6" x14ac:dyDescent="0.25">
      <c r="B118" s="50" t="s">
        <v>9</v>
      </c>
      <c r="C118" s="56" t="s">
        <v>10</v>
      </c>
      <c r="D118" s="14" t="s">
        <v>10</v>
      </c>
      <c r="E118" s="12">
        <v>12.74</v>
      </c>
      <c r="F118" s="27">
        <f>SUM(C118:E118)</f>
        <v>12.74</v>
      </c>
    </row>
    <row r="119" spans="2:6" ht="16.5" thickBot="1" x14ac:dyDescent="0.3">
      <c r="B119" s="51" t="s">
        <v>6</v>
      </c>
      <c r="C119" s="56" t="s">
        <v>10</v>
      </c>
      <c r="D119" s="14" t="s">
        <v>10</v>
      </c>
      <c r="E119" s="37">
        <v>1.63</v>
      </c>
      <c r="F119" s="28">
        <f>SUM(C119:E119)</f>
        <v>1.63</v>
      </c>
    </row>
    <row r="120" spans="2:6" s="25" customFormat="1" ht="16.5" thickBot="1" x14ac:dyDescent="0.3">
      <c r="B120" s="18" t="s">
        <v>4</v>
      </c>
      <c r="C120" s="45">
        <f>SUM(C115:C119)</f>
        <v>154851.44899999999</v>
      </c>
      <c r="D120" s="45">
        <f>SUM(D115:D119)</f>
        <v>579.49</v>
      </c>
      <c r="E120" s="46">
        <f>SUM(E115:E119)</f>
        <v>45.02</v>
      </c>
      <c r="F120" s="29">
        <f>SUM(F115:F119)</f>
        <v>155475.95899999997</v>
      </c>
    </row>
    <row r="121" spans="2:6" ht="34.15" customHeight="1" thickBot="1" x14ac:dyDescent="0.3">
      <c r="B121" s="153" t="s">
        <v>21</v>
      </c>
      <c r="C121" s="154"/>
      <c r="D121" s="154"/>
      <c r="E121" s="154"/>
      <c r="F121" s="154"/>
    </row>
    <row r="122" spans="2:6" ht="63.75" thickBot="1" x14ac:dyDescent="0.3">
      <c r="B122" s="2" t="s">
        <v>0</v>
      </c>
      <c r="C122" s="7" t="s">
        <v>1</v>
      </c>
      <c r="D122" s="7" t="s">
        <v>2</v>
      </c>
      <c r="E122" s="8" t="s">
        <v>3</v>
      </c>
      <c r="F122" s="9" t="s">
        <v>4</v>
      </c>
    </row>
    <row r="123" spans="2:6" x14ac:dyDescent="0.25">
      <c r="B123" s="49" t="s">
        <v>7</v>
      </c>
      <c r="C123" s="58">
        <v>110711.69</v>
      </c>
      <c r="D123" s="42">
        <v>180.6</v>
      </c>
      <c r="E123" s="10" t="s">
        <v>10</v>
      </c>
      <c r="F123" s="26">
        <f>SUM(C123:E123)</f>
        <v>110892.29000000001</v>
      </c>
    </row>
    <row r="124" spans="2:6" x14ac:dyDescent="0.25">
      <c r="B124" s="50" t="s">
        <v>8</v>
      </c>
      <c r="C124" s="56">
        <v>40630.400000000001</v>
      </c>
      <c r="D124" s="14">
        <v>467.4</v>
      </c>
      <c r="E124" s="12" t="s">
        <v>10</v>
      </c>
      <c r="F124" s="27">
        <f>SUM(C124:E124)</f>
        <v>41097.800000000003</v>
      </c>
    </row>
    <row r="125" spans="2:6" x14ac:dyDescent="0.25">
      <c r="B125" s="50" t="s">
        <v>5</v>
      </c>
      <c r="C125" s="56" t="s">
        <v>10</v>
      </c>
      <c r="D125" s="14">
        <v>1712.73</v>
      </c>
      <c r="E125" s="12">
        <v>39.75</v>
      </c>
      <c r="F125" s="27">
        <f>SUM(C125:E125)</f>
        <v>1752.48</v>
      </c>
    </row>
    <row r="126" spans="2:6" x14ac:dyDescent="0.25">
      <c r="B126" s="50" t="s">
        <v>9</v>
      </c>
      <c r="C126" s="56" t="s">
        <v>10</v>
      </c>
      <c r="D126" s="14" t="s">
        <v>10</v>
      </c>
      <c r="E126" s="12">
        <v>27.62</v>
      </c>
      <c r="F126" s="27">
        <f>SUM(C126:E126)</f>
        <v>27.62</v>
      </c>
    </row>
    <row r="127" spans="2:6" ht="16.5" thickBot="1" x14ac:dyDescent="0.3">
      <c r="B127" s="51" t="s">
        <v>6</v>
      </c>
      <c r="C127" s="57" t="s">
        <v>10</v>
      </c>
      <c r="D127" s="23" t="s">
        <v>10</v>
      </c>
      <c r="E127" s="37">
        <v>2.08</v>
      </c>
      <c r="F127" s="28">
        <f>SUM(C127:E127)</f>
        <v>2.08</v>
      </c>
    </row>
    <row r="128" spans="2:6" ht="16.5" thickBot="1" x14ac:dyDescent="0.3">
      <c r="B128" s="18" t="s">
        <v>4</v>
      </c>
      <c r="C128" s="19">
        <f>SUM(C123:C127)</f>
        <v>151342.09</v>
      </c>
      <c r="D128" s="19">
        <f>SUM(D123:D127)</f>
        <v>2360.73</v>
      </c>
      <c r="E128" s="20">
        <f>SUM(E123:E127)</f>
        <v>69.45</v>
      </c>
      <c r="F128" s="29">
        <f>SUM(F123:F127)</f>
        <v>153772.27000000002</v>
      </c>
    </row>
    <row r="129" spans="2:6" ht="33.6" customHeight="1" thickBot="1" x14ac:dyDescent="0.3">
      <c r="B129" s="153" t="s">
        <v>22</v>
      </c>
      <c r="C129" s="154"/>
      <c r="D129" s="154"/>
      <c r="E129" s="154"/>
      <c r="F129" s="154"/>
    </row>
    <row r="130" spans="2:6" ht="63.75" thickBot="1" x14ac:dyDescent="0.3">
      <c r="B130" s="61" t="s">
        <v>0</v>
      </c>
      <c r="C130" s="7" t="s">
        <v>1</v>
      </c>
      <c r="D130" s="7" t="s">
        <v>2</v>
      </c>
      <c r="E130" s="8" t="s">
        <v>3</v>
      </c>
      <c r="F130" s="9" t="s">
        <v>4</v>
      </c>
    </row>
    <row r="131" spans="2:6" x14ac:dyDescent="0.25">
      <c r="B131" s="49" t="s">
        <v>7</v>
      </c>
      <c r="C131" s="58">
        <v>99497.22</v>
      </c>
      <c r="D131" s="42">
        <v>141.05000000000001</v>
      </c>
      <c r="E131" s="10" t="s">
        <v>10</v>
      </c>
      <c r="F131" s="26">
        <f>SUM(C131:E131)</f>
        <v>99638.27</v>
      </c>
    </row>
    <row r="132" spans="2:6" x14ac:dyDescent="0.25">
      <c r="B132" s="50" t="s">
        <v>8</v>
      </c>
      <c r="C132" s="56">
        <v>12993.76</v>
      </c>
      <c r="D132" s="14">
        <v>487.15</v>
      </c>
      <c r="E132" s="12" t="s">
        <v>10</v>
      </c>
      <c r="F132" s="27">
        <f>SUM(C132:E132)</f>
        <v>13480.91</v>
      </c>
    </row>
    <row r="133" spans="2:6" x14ac:dyDescent="0.25">
      <c r="B133" s="50" t="s">
        <v>5</v>
      </c>
      <c r="C133" s="56" t="s">
        <v>10</v>
      </c>
      <c r="D133" s="14">
        <v>1496.25</v>
      </c>
      <c r="E133" s="12">
        <v>29.09</v>
      </c>
      <c r="F133" s="27">
        <f>SUM(C133:E133)</f>
        <v>1525.34</v>
      </c>
    </row>
    <row r="134" spans="2:6" x14ac:dyDescent="0.25">
      <c r="B134" s="50" t="s">
        <v>9</v>
      </c>
      <c r="C134" s="56" t="s">
        <v>10</v>
      </c>
      <c r="D134" s="14" t="s">
        <v>10</v>
      </c>
      <c r="E134" s="12">
        <v>10.88</v>
      </c>
      <c r="F134" s="27">
        <f>SUM(C134:E134)</f>
        <v>10.88</v>
      </c>
    </row>
    <row r="135" spans="2:6" ht="16.5" thickBot="1" x14ac:dyDescent="0.3">
      <c r="B135" s="51" t="s">
        <v>6</v>
      </c>
      <c r="C135" s="57" t="s">
        <v>10</v>
      </c>
      <c r="D135" s="23" t="s">
        <v>10</v>
      </c>
      <c r="E135" s="37">
        <v>3.64</v>
      </c>
      <c r="F135" s="28">
        <f>SUM(C135:E135)</f>
        <v>3.64</v>
      </c>
    </row>
    <row r="136" spans="2:6" ht="16.5" thickBot="1" x14ac:dyDescent="0.3">
      <c r="B136" s="62" t="s">
        <v>4</v>
      </c>
      <c r="C136" s="19">
        <f>SUM(C131:C135)</f>
        <v>112490.98</v>
      </c>
      <c r="D136" s="19">
        <f>SUM(D131:D135)</f>
        <v>2124.4499999999998</v>
      </c>
      <c r="E136" s="20">
        <f>SUM(E131:E135)</f>
        <v>43.61</v>
      </c>
      <c r="F136" s="29">
        <f>SUM(F131:F135)</f>
        <v>114659.04000000001</v>
      </c>
    </row>
    <row r="137" spans="2:6" ht="33" customHeight="1" thickBot="1" x14ac:dyDescent="0.3">
      <c r="B137" s="153" t="s">
        <v>23</v>
      </c>
      <c r="C137" s="154"/>
      <c r="D137" s="154"/>
      <c r="E137" s="154"/>
      <c r="F137" s="154"/>
    </row>
    <row r="138" spans="2:6" ht="63.75" thickBot="1" x14ac:dyDescent="0.3">
      <c r="B138" s="2" t="s">
        <v>0</v>
      </c>
      <c r="C138" s="7" t="s">
        <v>1</v>
      </c>
      <c r="D138" s="7" t="s">
        <v>2</v>
      </c>
      <c r="E138" s="8" t="s">
        <v>3</v>
      </c>
      <c r="F138" s="9" t="s">
        <v>4</v>
      </c>
    </row>
    <row r="139" spans="2:6" x14ac:dyDescent="0.25">
      <c r="B139" s="30" t="s">
        <v>7</v>
      </c>
      <c r="C139" s="42">
        <v>91695.679999999993</v>
      </c>
      <c r="D139" s="42">
        <v>159.84</v>
      </c>
      <c r="E139" s="10" t="s">
        <v>10</v>
      </c>
      <c r="F139" s="31">
        <f>SUM(C139:E139)</f>
        <v>91855.51999999999</v>
      </c>
    </row>
    <row r="140" spans="2:6" x14ac:dyDescent="0.25">
      <c r="B140" s="32" t="s">
        <v>8</v>
      </c>
      <c r="C140" s="14">
        <v>11951.83</v>
      </c>
      <c r="D140" s="14">
        <v>0.01</v>
      </c>
      <c r="E140" s="12" t="s">
        <v>10</v>
      </c>
      <c r="F140" s="33">
        <f>SUM(C140:E140)</f>
        <v>11951.84</v>
      </c>
    </row>
    <row r="141" spans="2:6" x14ac:dyDescent="0.25">
      <c r="B141" s="32" t="s">
        <v>5</v>
      </c>
      <c r="C141" s="14" t="s">
        <v>10</v>
      </c>
      <c r="D141" s="14">
        <v>1118.51</v>
      </c>
      <c r="E141" s="12">
        <v>19.75</v>
      </c>
      <c r="F141" s="33">
        <f>SUM(C141:E141)</f>
        <v>1138.26</v>
      </c>
    </row>
    <row r="142" spans="2:6" x14ac:dyDescent="0.25">
      <c r="B142" s="34" t="s">
        <v>9</v>
      </c>
      <c r="C142" s="14" t="s">
        <v>10</v>
      </c>
      <c r="D142" s="14" t="s">
        <v>10</v>
      </c>
      <c r="E142" s="12">
        <v>28.23</v>
      </c>
      <c r="F142" s="35">
        <f>SUM(C142:E142)</f>
        <v>28.23</v>
      </c>
    </row>
    <row r="143" spans="2:6" ht="16.5" thickBot="1" x14ac:dyDescent="0.3">
      <c r="B143" s="36" t="s">
        <v>6</v>
      </c>
      <c r="C143" s="23" t="s">
        <v>10</v>
      </c>
      <c r="D143" s="23" t="s">
        <v>10</v>
      </c>
      <c r="E143" s="37" t="s">
        <v>10</v>
      </c>
      <c r="F143" s="35">
        <f>SUM(C143:E143)</f>
        <v>0</v>
      </c>
    </row>
    <row r="144" spans="2:6" ht="16.5" thickBot="1" x14ac:dyDescent="0.3">
      <c r="B144" s="38" t="s">
        <v>4</v>
      </c>
      <c r="C144" s="19">
        <f>SUM(C139:C143)</f>
        <v>103647.51</v>
      </c>
      <c r="D144" s="19">
        <f>SUM(D139:D143)</f>
        <v>1278.3599999999999</v>
      </c>
      <c r="E144" s="20">
        <f>SUM(E139:E143)</f>
        <v>47.980000000000004</v>
      </c>
      <c r="F144" s="39">
        <f>SUM(F139:F143)</f>
        <v>104973.84999999998</v>
      </c>
    </row>
    <row r="145" spans="2:6" ht="33" customHeight="1" thickBot="1" x14ac:dyDescent="0.3">
      <c r="B145" s="153" t="s">
        <v>24</v>
      </c>
      <c r="C145" s="154"/>
      <c r="D145" s="154"/>
      <c r="E145" s="154"/>
      <c r="F145" s="154"/>
    </row>
    <row r="146" spans="2:6" ht="63.75" thickBot="1" x14ac:dyDescent="0.3">
      <c r="B146" s="2" t="s">
        <v>0</v>
      </c>
      <c r="C146" s="7" t="s">
        <v>1</v>
      </c>
      <c r="D146" s="7" t="s">
        <v>2</v>
      </c>
      <c r="E146" s="8" t="s">
        <v>3</v>
      </c>
      <c r="F146" s="9" t="s">
        <v>4</v>
      </c>
    </row>
    <row r="147" spans="2:6" x14ac:dyDescent="0.25">
      <c r="B147" s="30" t="s">
        <v>7</v>
      </c>
      <c r="C147" s="42">
        <v>85549.19</v>
      </c>
      <c r="D147" s="42">
        <v>169.65</v>
      </c>
      <c r="E147" s="10" t="s">
        <v>10</v>
      </c>
      <c r="F147" s="31">
        <f>SUM(C147:E147)</f>
        <v>85718.84</v>
      </c>
    </row>
    <row r="148" spans="2:6" x14ac:dyDescent="0.25">
      <c r="B148" s="32" t="s">
        <v>8</v>
      </c>
      <c r="C148" s="14">
        <v>10422.9</v>
      </c>
      <c r="D148" s="14">
        <v>0</v>
      </c>
      <c r="E148" s="12" t="s">
        <v>10</v>
      </c>
      <c r="F148" s="33">
        <f>SUM(C148:E148)</f>
        <v>10422.9</v>
      </c>
    </row>
    <row r="149" spans="2:6" x14ac:dyDescent="0.25">
      <c r="B149" s="32" t="s">
        <v>5</v>
      </c>
      <c r="C149" s="14" t="s">
        <v>10</v>
      </c>
      <c r="D149" s="14">
        <v>1406.43</v>
      </c>
      <c r="E149" s="12">
        <v>10.18</v>
      </c>
      <c r="F149" s="33">
        <f>SUM(C149:E149)</f>
        <v>1416.6100000000001</v>
      </c>
    </row>
    <row r="150" spans="2:6" x14ac:dyDescent="0.25">
      <c r="B150" s="34" t="s">
        <v>9</v>
      </c>
      <c r="C150" s="14" t="s">
        <v>10</v>
      </c>
      <c r="D150" s="14" t="s">
        <v>10</v>
      </c>
      <c r="E150" s="12">
        <v>1.1000000000000001</v>
      </c>
      <c r="F150" s="35">
        <f>SUM(C150:E150)</f>
        <v>1.1000000000000001</v>
      </c>
    </row>
    <row r="151" spans="2:6" ht="16.5" thickBot="1" x14ac:dyDescent="0.3">
      <c r="B151" s="36" t="s">
        <v>6</v>
      </c>
      <c r="C151" s="23" t="s">
        <v>10</v>
      </c>
      <c r="D151" s="23" t="s">
        <v>10</v>
      </c>
      <c r="E151" s="37" t="s">
        <v>10</v>
      </c>
      <c r="F151" s="35">
        <f>SUM(C151:E151)</f>
        <v>0</v>
      </c>
    </row>
    <row r="152" spans="2:6" ht="16.5" thickBot="1" x14ac:dyDescent="0.3">
      <c r="B152" s="38" t="s">
        <v>4</v>
      </c>
      <c r="C152" s="45">
        <f>SUM(C147:C151)</f>
        <v>95972.09</v>
      </c>
      <c r="D152" s="45">
        <f>SUM(D147:D151)</f>
        <v>1576.0800000000002</v>
      </c>
      <c r="E152" s="46">
        <f>SUM(E147:E151)</f>
        <v>11.28</v>
      </c>
      <c r="F152" s="39">
        <f>SUM(F147:F151)</f>
        <v>97559.45</v>
      </c>
    </row>
    <row r="153" spans="2:6" ht="33.6" customHeight="1" thickBot="1" x14ac:dyDescent="0.3">
      <c r="B153" s="153" t="s">
        <v>25</v>
      </c>
      <c r="C153" s="154"/>
      <c r="D153" s="154"/>
      <c r="E153" s="154"/>
      <c r="F153" s="154"/>
    </row>
    <row r="154" spans="2:6" ht="63.75" thickBot="1" x14ac:dyDescent="0.3">
      <c r="B154" s="2" t="s">
        <v>0</v>
      </c>
      <c r="C154" s="7" t="s">
        <v>1</v>
      </c>
      <c r="D154" s="7" t="s">
        <v>2</v>
      </c>
      <c r="E154" s="8" t="s">
        <v>3</v>
      </c>
      <c r="F154" s="9" t="s">
        <v>4</v>
      </c>
    </row>
    <row r="155" spans="2:6" x14ac:dyDescent="0.25">
      <c r="B155" s="30" t="s">
        <v>7</v>
      </c>
      <c r="C155" s="42">
        <v>76080.17</v>
      </c>
      <c r="D155" s="42">
        <v>139.05000000000001</v>
      </c>
      <c r="E155" s="10" t="s">
        <v>10</v>
      </c>
      <c r="F155" s="31">
        <f>SUM(C155:E155)</f>
        <v>76219.22</v>
      </c>
    </row>
    <row r="156" spans="2:6" x14ac:dyDescent="0.25">
      <c r="B156" s="32" t="s">
        <v>8</v>
      </c>
      <c r="C156" s="14" t="s">
        <v>10</v>
      </c>
      <c r="D156" s="14">
        <v>0</v>
      </c>
      <c r="E156" s="12" t="s">
        <v>10</v>
      </c>
      <c r="F156" s="33">
        <f>SUM(C156:E156)</f>
        <v>0</v>
      </c>
    </row>
    <row r="157" spans="2:6" x14ac:dyDescent="0.25">
      <c r="B157" s="32" t="s">
        <v>5</v>
      </c>
      <c r="C157" s="14" t="s">
        <v>10</v>
      </c>
      <c r="D157" s="14">
        <v>1391.73</v>
      </c>
      <c r="E157" s="12">
        <v>8.66</v>
      </c>
      <c r="F157" s="33">
        <f>SUM(C157:E157)</f>
        <v>1400.39</v>
      </c>
    </row>
    <row r="158" spans="2:6" x14ac:dyDescent="0.25">
      <c r="B158" s="34" t="s">
        <v>9</v>
      </c>
      <c r="C158" s="14" t="s">
        <v>10</v>
      </c>
      <c r="D158" s="14" t="s">
        <v>10</v>
      </c>
      <c r="E158" s="12" t="s">
        <v>10</v>
      </c>
      <c r="F158" s="35">
        <f>SUM(C158:E158)</f>
        <v>0</v>
      </c>
    </row>
    <row r="159" spans="2:6" ht="16.5" thickBot="1" x14ac:dyDescent="0.3">
      <c r="B159" s="36" t="s">
        <v>6</v>
      </c>
      <c r="C159" s="23" t="s">
        <v>10</v>
      </c>
      <c r="D159" s="23" t="s">
        <v>10</v>
      </c>
      <c r="E159" s="37" t="s">
        <v>10</v>
      </c>
      <c r="F159" s="35">
        <f>SUM(C159:E159)</f>
        <v>0</v>
      </c>
    </row>
    <row r="160" spans="2:6" ht="16.5" thickBot="1" x14ac:dyDescent="0.3">
      <c r="B160" s="38" t="s">
        <v>4</v>
      </c>
      <c r="C160" s="19">
        <f>SUM(C155:C159)</f>
        <v>76080.17</v>
      </c>
      <c r="D160" s="19">
        <f>SUM(D155:D159)</f>
        <v>1530.78</v>
      </c>
      <c r="E160" s="20">
        <f>SUM(E155:E159)</f>
        <v>8.66</v>
      </c>
      <c r="F160" s="39">
        <f>SUM(F155:F159)</f>
        <v>77619.61</v>
      </c>
    </row>
  </sheetData>
  <mergeCells count="17">
    <mergeCell ref="B2:F2"/>
    <mergeCell ref="B14:F14"/>
    <mergeCell ref="B26:F26"/>
    <mergeCell ref="B37:F37"/>
    <mergeCell ref="B48:F48"/>
    <mergeCell ref="B59:F59"/>
    <mergeCell ref="B69:F69"/>
    <mergeCell ref="B137:F137"/>
    <mergeCell ref="B145:F145"/>
    <mergeCell ref="B153:F153"/>
    <mergeCell ref="B129:F129"/>
    <mergeCell ref="B121:F121"/>
    <mergeCell ref="B79:F79"/>
    <mergeCell ref="B88:F88"/>
    <mergeCell ref="B97:F97"/>
    <mergeCell ref="B105:F105"/>
    <mergeCell ref="B113:F113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r:id="rId1"/>
  <headerFooter alignWithMargins="0">
    <oddHeader>&amp;LGenerální finanční ředitelství&amp;CDatum tisku: &amp;D&amp;RZpracoval: odd. daňových analýz</oddHeader>
  </headerFooter>
  <rowBreaks count="2" manualBreakCount="2">
    <brk id="96" min="1" max="6" man="1"/>
    <brk id="12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'Tabulky - převody MR+fondů'!Oblast_tisku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Doležalová Jitka</dc:creator>
  <cp:lastModifiedBy>Hájková Petra</cp:lastModifiedBy>
  <cp:lastPrinted>2015-01-29T16:33:56Z</cp:lastPrinted>
  <dcterms:created xsi:type="dcterms:W3CDTF">2006-03-21T14:13:45Z</dcterms:created>
  <dcterms:modified xsi:type="dcterms:W3CDTF">2018-01-19T12:04:34Z</dcterms:modified>
</cp:coreProperties>
</file>