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chartsheets/sheet7.xml" ContentType="application/vnd.openxmlformats-officedocument.spreadsheetml.chartsheet+xml"/>
  <Override PartName="/xl/chartsheets/sheet8.xml" ContentType="application/vnd.openxmlformats-officedocument.spreadsheetml.chart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050122\Desktop\AKT NOVÉ DS\"/>
    </mc:Choice>
  </mc:AlternateContent>
  <bookViews>
    <workbookView xWindow="0" yWindow="0" windowWidth="28770" windowHeight="14430" tabRatio="774"/>
  </bookViews>
  <sheets>
    <sheet name="PŘEVODY celkem + graf" sheetId="11" r:id="rId1"/>
    <sheet name="OBCE" sheetId="3" r:id="rId2"/>
    <sheet name="KRAJE" sheetId="4" r:id="rId3"/>
    <sheet name="SFŽP" sheetId="5" r:id="rId4"/>
    <sheet name="OSTATNÍ STÁTNÍ FONDY" sheetId="6" r:id="rId5"/>
    <sheet name="NÁRODNÍ FOND" sheetId="7" r:id="rId6"/>
    <sheet name="SFDI" sheetId="9" r:id="rId7"/>
    <sheet name="PS (OPT-OUT)" sheetId="10" r:id="rId8"/>
    <sheet name="RF" sheetId="12" r:id="rId9"/>
    <sheet name="Tabulky - převody MR+fondů" sheetId="2" r:id="rId10"/>
  </sheets>
  <definedNames>
    <definedName name="_xlnm.Print_Area" localSheetId="9">'Tabulky - převody MR+fondů'!$B$95:$G$204</definedName>
  </definedNames>
  <calcPr calcId="152511"/>
</workbook>
</file>

<file path=xl/calcChain.xml><?xml version="1.0" encoding="utf-8"?>
<calcChain xmlns="http://schemas.openxmlformats.org/spreadsheetml/2006/main">
  <c r="C24" i="2" l="1"/>
  <c r="D24" i="2"/>
  <c r="E24" i="2"/>
  <c r="F16" i="2"/>
  <c r="F17" i="2"/>
  <c r="F18" i="2"/>
  <c r="F19" i="2"/>
  <c r="F20" i="2"/>
  <c r="F21" i="2"/>
  <c r="F22" i="2"/>
  <c r="F24" i="2" l="1"/>
  <c r="F86" i="2" l="1"/>
  <c r="F87" i="2"/>
  <c r="F88" i="2"/>
  <c r="F89" i="2"/>
  <c r="F90" i="2"/>
  <c r="F91" i="2"/>
  <c r="F92" i="2"/>
  <c r="E36" i="2" l="1"/>
  <c r="D36" i="2"/>
  <c r="C36" i="2"/>
  <c r="F35" i="2"/>
  <c r="F34" i="2"/>
  <c r="F33" i="2"/>
  <c r="F32" i="2"/>
  <c r="F31" i="2"/>
  <c r="F30" i="2"/>
  <c r="F29" i="2"/>
  <c r="F28" i="2"/>
  <c r="F36" i="2" l="1"/>
  <c r="E48" i="2"/>
  <c r="D48" i="2"/>
  <c r="C48" i="2"/>
  <c r="F47" i="2"/>
  <c r="F46" i="2"/>
  <c r="F45" i="2"/>
  <c r="F44" i="2"/>
  <c r="F43" i="2"/>
  <c r="F42" i="2"/>
  <c r="F41" i="2"/>
  <c r="F40" i="2"/>
  <c r="F48" i="2" l="1"/>
  <c r="E60" i="2"/>
  <c r="D60" i="2"/>
  <c r="C60" i="2"/>
  <c r="F59" i="2"/>
  <c r="F58" i="2"/>
  <c r="F57" i="2"/>
  <c r="F56" i="2"/>
  <c r="F55" i="2"/>
  <c r="F54" i="2"/>
  <c r="F53" i="2"/>
  <c r="F52" i="2"/>
  <c r="F60" i="2" l="1"/>
  <c r="F70" i="2"/>
  <c r="F64" i="2"/>
  <c r="E71" i="2"/>
  <c r="D71" i="2"/>
  <c r="C71" i="2"/>
  <c r="F71" i="2" l="1"/>
  <c r="F69" i="2"/>
  <c r="F68" i="2"/>
  <c r="F67" i="2"/>
  <c r="F66" i="2"/>
  <c r="F65" i="2"/>
  <c r="F75" i="2" l="1"/>
  <c r="F76" i="2"/>
  <c r="F77" i="2"/>
  <c r="F78" i="2"/>
  <c r="F79" i="2"/>
  <c r="F80" i="2"/>
  <c r="F81" i="2"/>
  <c r="C82" i="2"/>
  <c r="D82" i="2"/>
  <c r="E82" i="2"/>
  <c r="F82" i="2" l="1"/>
  <c r="E93" i="2"/>
  <c r="D93" i="2"/>
  <c r="C93" i="2"/>
  <c r="F93" i="2" l="1"/>
  <c r="F101" i="2"/>
  <c r="F100" i="2"/>
  <c r="F99" i="2"/>
  <c r="F98" i="2"/>
  <c r="F97" i="2"/>
  <c r="E103" i="2"/>
  <c r="D103" i="2"/>
  <c r="C103" i="2"/>
  <c r="F102" i="2" l="1"/>
  <c r="F103" i="2" s="1"/>
  <c r="E203" i="2" l="1"/>
  <c r="D203" i="2"/>
  <c r="C203" i="2"/>
  <c r="F202" i="2"/>
  <c r="F201" i="2"/>
  <c r="F200" i="2"/>
  <c r="F199" i="2"/>
  <c r="F198" i="2"/>
  <c r="E194" i="2"/>
  <c r="D194" i="2"/>
  <c r="C194" i="2"/>
  <c r="F193" i="2"/>
  <c r="F192" i="2"/>
  <c r="F191" i="2"/>
  <c r="F190" i="2"/>
  <c r="F189" i="2"/>
  <c r="E185" i="2"/>
  <c r="D185" i="2"/>
  <c r="C185" i="2"/>
  <c r="F184" i="2"/>
  <c r="F183" i="2"/>
  <c r="F182" i="2"/>
  <c r="F181" i="2"/>
  <c r="F180" i="2"/>
  <c r="E176" i="2"/>
  <c r="D176" i="2"/>
  <c r="C176" i="2"/>
  <c r="F175" i="2"/>
  <c r="F174" i="2"/>
  <c r="F173" i="2"/>
  <c r="F172" i="2"/>
  <c r="F171" i="2"/>
  <c r="E167" i="2"/>
  <c r="D167" i="2"/>
  <c r="C167" i="2"/>
  <c r="F166" i="2"/>
  <c r="F165" i="2"/>
  <c r="F164" i="2"/>
  <c r="F163" i="2"/>
  <c r="F162" i="2"/>
  <c r="E158" i="2"/>
  <c r="D158" i="2"/>
  <c r="C158" i="2"/>
  <c r="F157" i="2"/>
  <c r="F156" i="2"/>
  <c r="F155" i="2"/>
  <c r="F154" i="2"/>
  <c r="F153" i="2"/>
  <c r="E150" i="2"/>
  <c r="D150" i="2"/>
  <c r="C150" i="2"/>
  <c r="F149" i="2"/>
  <c r="F148" i="2"/>
  <c r="F147" i="2"/>
  <c r="F146" i="2"/>
  <c r="F145" i="2"/>
  <c r="E141" i="2"/>
  <c r="D141" i="2"/>
  <c r="C141" i="2"/>
  <c r="F140" i="2"/>
  <c r="F139" i="2"/>
  <c r="F138" i="2"/>
  <c r="F137" i="2"/>
  <c r="F136" i="2"/>
  <c r="E132" i="2"/>
  <c r="D132" i="2"/>
  <c r="C132" i="2"/>
  <c r="F131" i="2"/>
  <c r="F130" i="2"/>
  <c r="F129" i="2"/>
  <c r="F128" i="2"/>
  <c r="F127" i="2"/>
  <c r="E123" i="2"/>
  <c r="D123" i="2"/>
  <c r="C123" i="2"/>
  <c r="F122" i="2"/>
  <c r="F121" i="2"/>
  <c r="F120" i="2"/>
  <c r="F119" i="2"/>
  <c r="F118" i="2"/>
  <c r="F117" i="2"/>
  <c r="E113" i="2"/>
  <c r="D113" i="2"/>
  <c r="C113" i="2"/>
  <c r="F112" i="2"/>
  <c r="F111" i="2"/>
  <c r="F110" i="2"/>
  <c r="F109" i="2"/>
  <c r="F108" i="2"/>
  <c r="F107" i="2"/>
  <c r="F113" i="2" l="1"/>
  <c r="F123" i="2"/>
  <c r="F132" i="2"/>
  <c r="F141" i="2"/>
  <c r="F150" i="2"/>
  <c r="F158" i="2"/>
  <c r="F167" i="2"/>
  <c r="F176" i="2"/>
  <c r="F185" i="2"/>
  <c r="F194" i="2"/>
  <c r="F203" i="2"/>
</calcChain>
</file>

<file path=xl/sharedStrings.xml><?xml version="1.0" encoding="utf-8"?>
<sst xmlns="http://schemas.openxmlformats.org/spreadsheetml/2006/main" count="461" uniqueCount="40">
  <si>
    <t>Příjemce</t>
  </si>
  <si>
    <t>Převod z výnosů daní</t>
  </si>
  <si>
    <t>Převod sankcí - ochr. živ. prostředí</t>
  </si>
  <si>
    <t>Převod odvodů za porušení rozp. kázně</t>
  </si>
  <si>
    <t>Celkem</t>
  </si>
  <si>
    <t>SFŽP</t>
  </si>
  <si>
    <t>Národní fond</t>
  </si>
  <si>
    <t>Obce</t>
  </si>
  <si>
    <t>Kraje</t>
  </si>
  <si>
    <t>Ostatní státní fondy</t>
  </si>
  <si>
    <t>-</t>
  </si>
  <si>
    <t>SFDI</t>
  </si>
  <si>
    <t>Převod 
z výnosů daní</t>
  </si>
  <si>
    <t>Převod odvodů 
za porušení 
rozp. kázně</t>
  </si>
  <si>
    <t xml:space="preserve">SFDI </t>
  </si>
  <si>
    <t>Převedeno z FÚ do místních rozpočtů a státních fondů v roce 2011
(v mil. Kč)</t>
  </si>
  <si>
    <t>Převedeno z FÚ do místních rozpočtů a státních fondů v roce 2010
(v mil. Kč)</t>
  </si>
  <si>
    <t>Převedeno z FÚ do místních rozpočtů a státních fondů v roce 2009
(v mil. Kč)</t>
  </si>
  <si>
    <t>Převedeno z FÚ do místních rozpočtů a státních fondů v roce 2008
(v mil. Kč)</t>
  </si>
  <si>
    <t>Převedeno z FÚ do místních rozpočtů a státních fondů v roce 2007
(v mil. Kč)</t>
  </si>
  <si>
    <t>Převedeno z FÚ do místních rozpočtů a státních fondů v roce 2006
(v mil. Kč)</t>
  </si>
  <si>
    <t>Převedeno z FÚ do místních rozpočtů a státních fondů v roce 2005
(v mil. Kč)</t>
  </si>
  <si>
    <t>Převedeno z FÚ do místních rozpočtů a státních fondů v roce 2004
(v mil. Kč)</t>
  </si>
  <si>
    <t>Převedeno z FÚ do místních rozpočtů a státních fondů v roce 2003
(v mil. Kč)</t>
  </si>
  <si>
    <t>Převedeno z FÚ do místních rozpočtů a státních fondů v roce 2002
(v mil. Kč)</t>
  </si>
  <si>
    <t>Převedeno z FÚ do místních rozpočtů a státních fondů v roce 2001
(v mil. Kč)</t>
  </si>
  <si>
    <t>Převedeno z FÚ do místních rozpočtů a státních fondů v roce 2012
(v mil. Kč)</t>
  </si>
  <si>
    <t>Převedeno z FÚ do místních rozpočtů a státních fondů v roce 2013
(v mil. Kč)</t>
  </si>
  <si>
    <t>Penzijní společnosti</t>
  </si>
  <si>
    <t>Rok</t>
  </si>
  <si>
    <t>Převedeno z FÚ do místních rozpočtů a státních fondů v roce 2014
(v mil. Kč)</t>
  </si>
  <si>
    <t>Převedeno z FÚ do místních rozpočtů a státních fondů v roce 2015
(v mil. Kč)</t>
  </si>
  <si>
    <t>Převedeno z FÚ do místních rozpočtů a státních fondů v roce 2016
(v mil. Kč)</t>
  </si>
  <si>
    <t>Rezervní fond</t>
  </si>
  <si>
    <t>Převedeno z FÚ do místních rozpočtů a státních fondů v roce 2017
(v mil. Kč)</t>
  </si>
  <si>
    <t>Převedeno z FÚ do místních rozpočtů a státních fondů v roce 2018
(v mil. Kč)</t>
  </si>
  <si>
    <t>CELKEM (v mld. Kč)</t>
  </si>
  <si>
    <r>
      <rPr>
        <b/>
        <u/>
        <sz val="12"/>
        <rFont val="Calibri"/>
        <family val="2"/>
        <charset val="238"/>
        <scheme val="minor"/>
      </rPr>
      <t>Převedeno z FÚ do místních rozpočtů a státních fondů v roce 2019</t>
    </r>
    <r>
      <rPr>
        <b/>
        <sz val="12"/>
        <rFont val="Calibri"/>
        <family val="2"/>
        <charset val="238"/>
        <scheme val="minor"/>
      </rPr>
      <t xml:space="preserve">
(v mil. Kč)</t>
    </r>
  </si>
  <si>
    <r>
      <rPr>
        <b/>
        <u/>
        <sz val="12"/>
        <rFont val="Calibri"/>
        <family val="2"/>
        <charset val="238"/>
        <scheme val="minor"/>
      </rPr>
      <t>Převedeno z FÚ do místních rozpočtů a státních fondů v roce 2020</t>
    </r>
    <r>
      <rPr>
        <b/>
        <sz val="12"/>
        <rFont val="Calibri"/>
        <family val="2"/>
        <charset val="238"/>
        <scheme val="minor"/>
      </rPr>
      <t xml:space="preserve">
(v mil. Kč)</t>
    </r>
  </si>
  <si>
    <t>Přehled převodů výnosů daní, sankcí a odvodů za porušení rozpočtové kázně v letech 2001 - 2020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</si>
</sst>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.000"/>
  </numFmts>
  <fonts count="10" x14ac:knownFonts="1">
    <font>
      <sz val="9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9"/>
      <name val="Arial CE"/>
      <charset val="238"/>
    </font>
    <font>
      <b/>
      <u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i/>
      <sz val="12"/>
      <name val="Calibri"/>
      <family val="2"/>
      <charset val="238"/>
      <scheme val="minor"/>
    </font>
    <font>
      <b/>
      <sz val="16"/>
      <color theme="0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0D2AF"/>
        <bgColor indexed="64"/>
      </patternFill>
    </fill>
    <fill>
      <patternFill patternType="solid">
        <fgColor theme="0"/>
        <bgColor indexed="64"/>
      </patternFill>
    </fill>
  </fills>
  <borders count="68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125">
    <xf numFmtId="0" fontId="0" fillId="0" borderId="0" xfId="0"/>
    <xf numFmtId="0" fontId="2" fillId="0" borderId="0" xfId="0" applyFont="1" applyFill="1"/>
    <xf numFmtId="165" fontId="2" fillId="4" borderId="10" xfId="1" applyNumberFormat="1" applyFont="1" applyFill="1" applyBorder="1" applyAlignment="1">
      <alignment horizontal="center"/>
    </xf>
    <xf numFmtId="3" fontId="2" fillId="4" borderId="10" xfId="2" applyNumberFormat="1" applyFont="1" applyFill="1" applyBorder="1" applyAlignment="1">
      <alignment horizontal="center"/>
    </xf>
    <xf numFmtId="3" fontId="2" fillId="4" borderId="2" xfId="1" applyNumberFormat="1" applyFont="1" applyFill="1" applyBorder="1" applyAlignment="1">
      <alignment horizontal="center"/>
    </xf>
    <xf numFmtId="4" fontId="2" fillId="4" borderId="2" xfId="1" applyNumberFormat="1" applyFont="1" applyFill="1" applyBorder="1" applyAlignment="1">
      <alignment horizontal="center"/>
    </xf>
    <xf numFmtId="3" fontId="2" fillId="4" borderId="2" xfId="2" applyNumberFormat="1" applyFont="1" applyFill="1" applyBorder="1" applyAlignment="1">
      <alignment horizontal="center"/>
    </xf>
    <xf numFmtId="165" fontId="2" fillId="4" borderId="2" xfId="1" applyNumberFormat="1" applyFont="1" applyFill="1" applyBorder="1" applyAlignment="1">
      <alignment horizontal="center"/>
    </xf>
    <xf numFmtId="3" fontId="2" fillId="4" borderId="3" xfId="2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0" xfId="0" applyFont="1" applyFill="1"/>
    <xf numFmtId="0" fontId="7" fillId="0" borderId="0" xfId="0" applyFont="1" applyFill="1" applyBorder="1"/>
    <xf numFmtId="3" fontId="7" fillId="0" borderId="0" xfId="0" applyNumberFormat="1" applyFont="1" applyFill="1" applyBorder="1" applyAlignment="1">
      <alignment horizontal="right" indent="1"/>
    </xf>
    <xf numFmtId="3" fontId="2" fillId="4" borderId="12" xfId="1" applyNumberFormat="1" applyFont="1" applyFill="1" applyBorder="1" applyAlignment="1">
      <alignment horizontal="center"/>
    </xf>
    <xf numFmtId="3" fontId="2" fillId="4" borderId="13" xfId="1" applyNumberFormat="1" applyFont="1" applyFill="1" applyBorder="1" applyAlignment="1">
      <alignment horizontal="center"/>
    </xf>
    <xf numFmtId="3" fontId="2" fillId="4" borderId="13" xfId="2" applyNumberFormat="1" applyFont="1" applyFill="1" applyBorder="1" applyAlignment="1">
      <alignment horizontal="center"/>
    </xf>
    <xf numFmtId="3" fontId="2" fillId="4" borderId="14" xfId="1" applyNumberFormat="1" applyFont="1" applyFill="1" applyBorder="1" applyAlignment="1">
      <alignment horizontal="center"/>
    </xf>
    <xf numFmtId="0" fontId="6" fillId="7" borderId="15" xfId="2" applyFont="1" applyFill="1" applyBorder="1" applyAlignment="1">
      <alignment horizontal="center" vertical="center"/>
    </xf>
    <xf numFmtId="0" fontId="6" fillId="7" borderId="16" xfId="2" applyFont="1" applyFill="1" applyBorder="1" applyAlignment="1">
      <alignment horizontal="center" vertical="center" wrapText="1"/>
    </xf>
    <xf numFmtId="0" fontId="6" fillId="7" borderId="17" xfId="2" applyFont="1" applyFill="1" applyBorder="1" applyAlignment="1">
      <alignment horizontal="center" vertical="center" wrapText="1"/>
    </xf>
    <xf numFmtId="0" fontId="6" fillId="7" borderId="18" xfId="2" applyFont="1" applyFill="1" applyBorder="1" applyAlignment="1">
      <alignment horizontal="center" vertical="center"/>
    </xf>
    <xf numFmtId="0" fontId="7" fillId="6" borderId="19" xfId="2" applyFont="1" applyFill="1" applyBorder="1"/>
    <xf numFmtId="3" fontId="7" fillId="0" borderId="20" xfId="2" applyNumberFormat="1" applyFont="1" applyFill="1" applyBorder="1" applyAlignment="1">
      <alignment horizontal="right"/>
    </xf>
    <xf numFmtId="0" fontId="7" fillId="6" borderId="21" xfId="2" applyFont="1" applyFill="1" applyBorder="1"/>
    <xf numFmtId="3" fontId="7" fillId="0" borderId="22" xfId="2" applyNumberFormat="1" applyFont="1" applyFill="1" applyBorder="1" applyAlignment="1">
      <alignment horizontal="right"/>
    </xf>
    <xf numFmtId="4" fontId="7" fillId="0" borderId="22" xfId="2" applyNumberFormat="1" applyFont="1" applyFill="1" applyBorder="1" applyAlignment="1">
      <alignment horizontal="right"/>
    </xf>
    <xf numFmtId="0" fontId="7" fillId="6" borderId="23" xfId="2" applyFont="1" applyFill="1" applyBorder="1"/>
    <xf numFmtId="3" fontId="7" fillId="0" borderId="24" xfId="2" applyNumberFormat="1" applyFont="1" applyFill="1" applyBorder="1" applyAlignment="1">
      <alignment horizontal="right"/>
    </xf>
    <xf numFmtId="0" fontId="6" fillId="2" borderId="25" xfId="2" applyFont="1" applyFill="1" applyBorder="1"/>
    <xf numFmtId="3" fontId="6" fillId="2" borderId="26" xfId="2" applyNumberFormat="1" applyFont="1" applyFill="1" applyBorder="1" applyAlignment="1">
      <alignment horizontal="center"/>
    </xf>
    <xf numFmtId="3" fontId="6" fillId="2" borderId="27" xfId="2" applyNumberFormat="1" applyFont="1" applyFill="1" applyBorder="1" applyAlignment="1">
      <alignment horizontal="center"/>
    </xf>
    <xf numFmtId="3" fontId="6" fillId="2" borderId="28" xfId="2" applyNumberFormat="1" applyFont="1" applyFill="1" applyBorder="1" applyAlignment="1">
      <alignment horizontal="right"/>
    </xf>
    <xf numFmtId="0" fontId="7" fillId="7" borderId="30" xfId="0" applyFont="1" applyFill="1" applyBorder="1" applyAlignment="1">
      <alignment horizontal="center" vertical="center"/>
    </xf>
    <xf numFmtId="0" fontId="7" fillId="7" borderId="31" xfId="0" applyFont="1" applyFill="1" applyBorder="1" applyAlignment="1">
      <alignment horizontal="center" vertical="center"/>
    </xf>
    <xf numFmtId="3" fontId="7" fillId="0" borderId="32" xfId="0" applyNumberFormat="1" applyFont="1" applyBorder="1"/>
    <xf numFmtId="3" fontId="7" fillId="0" borderId="33" xfId="0" applyNumberFormat="1" applyFont="1" applyBorder="1"/>
    <xf numFmtId="3" fontId="7" fillId="0" borderId="34" xfId="0" applyNumberFormat="1" applyFont="1" applyBorder="1"/>
    <xf numFmtId="3" fontId="7" fillId="2" borderId="36" xfId="0" applyNumberFormat="1" applyFont="1" applyFill="1" applyBorder="1"/>
    <xf numFmtId="0" fontId="7" fillId="6" borderId="29" xfId="0" applyFont="1" applyFill="1" applyBorder="1"/>
    <xf numFmtId="0" fontId="7" fillId="6" borderId="21" xfId="0" applyFont="1" applyFill="1" applyBorder="1"/>
    <xf numFmtId="0" fontId="7" fillId="6" borderId="23" xfId="0" applyFont="1" applyFill="1" applyBorder="1"/>
    <xf numFmtId="0" fontId="7" fillId="2" borderId="25" xfId="0" applyFont="1" applyFill="1" applyBorder="1"/>
    <xf numFmtId="3" fontId="7" fillId="0" borderId="32" xfId="0" applyNumberFormat="1" applyFont="1" applyFill="1" applyBorder="1" applyAlignment="1">
      <alignment horizontal="right" indent="1"/>
    </xf>
    <xf numFmtId="3" fontId="7" fillId="0" borderId="33" xfId="0" applyNumberFormat="1" applyFont="1" applyFill="1" applyBorder="1" applyAlignment="1">
      <alignment horizontal="right" indent="1"/>
    </xf>
    <xf numFmtId="3" fontId="7" fillId="0" borderId="38" xfId="0" applyNumberFormat="1" applyFont="1" applyFill="1" applyBorder="1" applyAlignment="1">
      <alignment horizontal="right" indent="1"/>
    </xf>
    <xf numFmtId="3" fontId="7" fillId="2" borderId="36" xfId="0" applyNumberFormat="1" applyFont="1" applyFill="1" applyBorder="1" applyAlignment="1">
      <alignment horizontal="right" indent="1"/>
    </xf>
    <xf numFmtId="0" fontId="7" fillId="6" borderId="39" xfId="0" applyFont="1" applyFill="1" applyBorder="1"/>
    <xf numFmtId="3" fontId="7" fillId="0" borderId="40" xfId="0" applyNumberFormat="1" applyFont="1" applyFill="1" applyBorder="1" applyAlignment="1">
      <alignment horizontal="right"/>
    </xf>
    <xf numFmtId="3" fontId="7" fillId="0" borderId="33" xfId="0" applyNumberFormat="1" applyFont="1" applyFill="1" applyBorder="1" applyAlignment="1">
      <alignment horizontal="right"/>
    </xf>
    <xf numFmtId="0" fontId="7" fillId="6" borderId="41" xfId="0" applyFont="1" applyFill="1" applyBorder="1"/>
    <xf numFmtId="3" fontId="7" fillId="0" borderId="42" xfId="0" applyNumberFormat="1" applyFont="1" applyFill="1" applyBorder="1" applyAlignment="1">
      <alignment horizontal="right"/>
    </xf>
    <xf numFmtId="0" fontId="7" fillId="2" borderId="43" xfId="0" applyFont="1" applyFill="1" applyBorder="1"/>
    <xf numFmtId="3" fontId="7" fillId="2" borderId="44" xfId="0" applyNumberFormat="1" applyFont="1" applyFill="1" applyBorder="1" applyAlignment="1">
      <alignment horizontal="right"/>
    </xf>
    <xf numFmtId="0" fontId="7" fillId="7" borderId="15" xfId="0" applyFont="1" applyFill="1" applyBorder="1" applyAlignment="1">
      <alignment horizontal="center" vertical="center"/>
    </xf>
    <xf numFmtId="0" fontId="7" fillId="7" borderId="45" xfId="0" applyFont="1" applyFill="1" applyBorder="1" applyAlignment="1">
      <alignment horizontal="center" vertical="center"/>
    </xf>
    <xf numFmtId="0" fontId="7" fillId="8" borderId="0" xfId="0" applyFont="1" applyFill="1" applyBorder="1"/>
    <xf numFmtId="3" fontId="7" fillId="8" borderId="0" xfId="0" applyNumberFormat="1" applyFont="1" applyFill="1" applyBorder="1" applyAlignment="1">
      <alignment horizontal="right" indent="1"/>
    </xf>
    <xf numFmtId="0" fontId="7" fillId="8" borderId="46" xfId="0" applyFont="1" applyFill="1" applyBorder="1"/>
    <xf numFmtId="3" fontId="7" fillId="8" borderId="46" xfId="0" applyNumberFormat="1" applyFont="1" applyFill="1" applyBorder="1" applyAlignment="1">
      <alignment horizontal="right" indent="1"/>
    </xf>
    <xf numFmtId="3" fontId="7" fillId="8" borderId="46" xfId="0" applyNumberFormat="1" applyFont="1" applyFill="1" applyBorder="1"/>
    <xf numFmtId="3" fontId="7" fillId="8" borderId="0" xfId="0" applyNumberFormat="1" applyFont="1" applyFill="1" applyBorder="1"/>
    <xf numFmtId="0" fontId="7" fillId="7" borderId="15" xfId="0" applyFont="1" applyFill="1" applyBorder="1" applyAlignment="1">
      <alignment horizontal="center" vertical="center" wrapText="1"/>
    </xf>
    <xf numFmtId="3" fontId="2" fillId="0" borderId="29" xfId="0" applyNumberFormat="1" applyFont="1" applyFill="1" applyBorder="1" applyAlignment="1">
      <alignment horizontal="center"/>
    </xf>
    <xf numFmtId="3" fontId="2" fillId="0" borderId="21" xfId="0" applyNumberFormat="1" applyFont="1" applyFill="1" applyBorder="1" applyAlignment="1">
      <alignment horizontal="center"/>
    </xf>
    <xf numFmtId="3" fontId="2" fillId="0" borderId="41" xfId="0" applyNumberFormat="1" applyFont="1" applyFill="1" applyBorder="1" applyAlignment="1">
      <alignment horizontal="center"/>
    </xf>
    <xf numFmtId="3" fontId="7" fillId="2" borderId="43" xfId="0" applyNumberFormat="1" applyFont="1" applyFill="1" applyBorder="1" applyAlignment="1">
      <alignment horizontal="center"/>
    </xf>
    <xf numFmtId="0" fontId="7" fillId="7" borderId="46" xfId="0" applyFont="1" applyFill="1" applyBorder="1" applyAlignment="1">
      <alignment horizontal="center" vertical="center" wrapText="1"/>
    </xf>
    <xf numFmtId="3" fontId="2" fillId="0" borderId="47" xfId="0" applyNumberFormat="1" applyFont="1" applyFill="1" applyBorder="1" applyAlignment="1">
      <alignment horizontal="center"/>
    </xf>
    <xf numFmtId="3" fontId="2" fillId="0" borderId="48" xfId="0" applyNumberFormat="1" applyFont="1" applyFill="1" applyBorder="1" applyAlignment="1">
      <alignment horizontal="center"/>
    </xf>
    <xf numFmtId="3" fontId="2" fillId="0" borderId="49" xfId="0" applyNumberFormat="1" applyFont="1" applyFill="1" applyBorder="1" applyAlignment="1">
      <alignment horizontal="center"/>
    </xf>
    <xf numFmtId="3" fontId="7" fillId="2" borderId="50" xfId="0" applyNumberFormat="1" applyFont="1" applyFill="1" applyBorder="1" applyAlignment="1">
      <alignment horizontal="center"/>
    </xf>
    <xf numFmtId="0" fontId="7" fillId="7" borderId="17" xfId="0" applyFont="1" applyFill="1" applyBorder="1" applyAlignment="1">
      <alignment horizontal="center" vertical="center" wrapText="1"/>
    </xf>
    <xf numFmtId="4" fontId="2" fillId="0" borderId="4" xfId="0" applyNumberFormat="1" applyFont="1" applyFill="1" applyBorder="1" applyAlignment="1">
      <alignment horizontal="center"/>
    </xf>
    <xf numFmtId="3" fontId="2" fillId="0" borderId="2" xfId="0" applyNumberFormat="1" applyFont="1" applyFill="1" applyBorder="1" applyAlignment="1">
      <alignment horizontal="center"/>
    </xf>
    <xf numFmtId="164" fontId="2" fillId="0" borderId="2" xfId="0" applyNumberFormat="1" applyFont="1" applyFill="1" applyBorder="1" applyAlignment="1">
      <alignment horizontal="center"/>
    </xf>
    <xf numFmtId="3" fontId="2" fillId="0" borderId="6" xfId="0" applyNumberFormat="1" applyFont="1" applyFill="1" applyBorder="1" applyAlignment="1">
      <alignment horizontal="center"/>
    </xf>
    <xf numFmtId="3" fontId="7" fillId="2" borderId="51" xfId="0" applyNumberFormat="1" applyFont="1" applyFill="1" applyBorder="1" applyAlignment="1">
      <alignment horizontal="center"/>
    </xf>
    <xf numFmtId="0" fontId="7" fillId="7" borderId="30" xfId="0" applyFont="1" applyFill="1" applyBorder="1" applyAlignment="1">
      <alignment horizontal="center" vertical="center" wrapText="1"/>
    </xf>
    <xf numFmtId="3" fontId="2" fillId="0" borderId="52" xfId="0" applyNumberFormat="1" applyFont="1" applyFill="1" applyBorder="1" applyAlignment="1">
      <alignment horizontal="center"/>
    </xf>
    <xf numFmtId="3" fontId="7" fillId="2" borderId="25" xfId="0" applyNumberFormat="1" applyFont="1" applyFill="1" applyBorder="1" applyAlignment="1">
      <alignment horizontal="right" indent="1"/>
    </xf>
    <xf numFmtId="0" fontId="7" fillId="7" borderId="53" xfId="0" applyFont="1" applyFill="1" applyBorder="1" applyAlignment="1">
      <alignment horizontal="center" vertical="center" wrapText="1"/>
    </xf>
    <xf numFmtId="3" fontId="2" fillId="0" borderId="54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3" fontId="7" fillId="2" borderId="55" xfId="0" applyNumberFormat="1" applyFont="1" applyFill="1" applyBorder="1" applyAlignment="1">
      <alignment horizontal="right" indent="1"/>
    </xf>
    <xf numFmtId="0" fontId="7" fillId="7" borderId="56" xfId="0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/>
    </xf>
    <xf numFmtId="4" fontId="2" fillId="0" borderId="2" xfId="0" applyNumberFormat="1" applyFont="1" applyFill="1" applyBorder="1" applyAlignment="1">
      <alignment horizontal="center"/>
    </xf>
    <xf numFmtId="3" fontId="2" fillId="0" borderId="5" xfId="0" applyNumberFormat="1" applyFont="1" applyFill="1" applyBorder="1" applyAlignment="1">
      <alignment horizontal="center"/>
    </xf>
    <xf numFmtId="3" fontId="7" fillId="2" borderId="27" xfId="0" applyNumberFormat="1" applyFont="1" applyFill="1" applyBorder="1" applyAlignment="1">
      <alignment horizontal="right" indent="1"/>
    </xf>
    <xf numFmtId="3" fontId="2" fillId="0" borderId="23" xfId="0" applyNumberFormat="1" applyFont="1" applyFill="1" applyBorder="1" applyAlignment="1">
      <alignment horizontal="center"/>
    </xf>
    <xf numFmtId="3" fontId="2" fillId="0" borderId="57" xfId="0" applyNumberFormat="1" applyFont="1" applyFill="1" applyBorder="1" applyAlignment="1">
      <alignment horizontal="center"/>
    </xf>
    <xf numFmtId="3" fontId="2" fillId="0" borderId="3" xfId="0" applyNumberFormat="1" applyFont="1" applyFill="1" applyBorder="1" applyAlignment="1">
      <alignment horizontal="center"/>
    </xf>
    <xf numFmtId="0" fontId="6" fillId="4" borderId="0" xfId="0" applyFont="1" applyFill="1"/>
    <xf numFmtId="0" fontId="5" fillId="4" borderId="0" xfId="0" applyFont="1" applyFill="1"/>
    <xf numFmtId="0" fontId="8" fillId="5" borderId="58" xfId="0" applyFont="1" applyFill="1" applyBorder="1" applyAlignment="1">
      <alignment horizontal="center"/>
    </xf>
    <xf numFmtId="0" fontId="8" fillId="5" borderId="59" xfId="0" applyFont="1" applyFill="1" applyBorder="1" applyAlignment="1">
      <alignment horizontal="center"/>
    </xf>
    <xf numFmtId="0" fontId="8" fillId="5" borderId="8" xfId="0" applyFont="1" applyFill="1" applyBorder="1" applyAlignment="1">
      <alignment horizontal="center"/>
    </xf>
    <xf numFmtId="0" fontId="8" fillId="5" borderId="9" xfId="0" applyFont="1" applyFill="1" applyBorder="1" applyAlignment="1">
      <alignment horizontal="center"/>
    </xf>
    <xf numFmtId="0" fontId="8" fillId="5" borderId="37" xfId="0" applyFont="1" applyFill="1" applyBorder="1" applyAlignment="1">
      <alignment horizontal="center"/>
    </xf>
    <xf numFmtId="4" fontId="5" fillId="4" borderId="60" xfId="0" applyNumberFormat="1" applyFont="1" applyFill="1" applyBorder="1" applyAlignment="1">
      <alignment horizontal="right"/>
    </xf>
    <xf numFmtId="4" fontId="5" fillId="4" borderId="35" xfId="0" applyNumberFormat="1" applyFont="1" applyFill="1" applyBorder="1" applyAlignment="1">
      <alignment horizontal="right"/>
    </xf>
    <xf numFmtId="4" fontId="5" fillId="4" borderId="61" xfId="0" applyNumberFormat="1" applyFont="1" applyFill="1" applyBorder="1" applyAlignment="1">
      <alignment horizontal="right"/>
    </xf>
    <xf numFmtId="0" fontId="8" fillId="5" borderId="62" xfId="0" applyFont="1" applyFill="1" applyBorder="1" applyAlignment="1">
      <alignment horizontal="center"/>
    </xf>
    <xf numFmtId="4" fontId="5" fillId="4" borderId="63" xfId="0" applyNumberFormat="1" applyFont="1" applyFill="1" applyBorder="1" applyAlignment="1">
      <alignment horizontal="right"/>
    </xf>
    <xf numFmtId="0" fontId="8" fillId="5" borderId="64" xfId="0" applyFont="1" applyFill="1" applyBorder="1" applyAlignment="1">
      <alignment horizontal="center"/>
    </xf>
    <xf numFmtId="4" fontId="5" fillId="4" borderId="36" xfId="0" applyNumberFormat="1" applyFont="1" applyFill="1" applyBorder="1" applyAlignment="1">
      <alignment horizontal="right"/>
    </xf>
    <xf numFmtId="164" fontId="7" fillId="0" borderId="22" xfId="2" applyNumberFormat="1" applyFont="1" applyFill="1" applyBorder="1" applyAlignment="1">
      <alignment horizontal="right"/>
    </xf>
    <xf numFmtId="165" fontId="6" fillId="2" borderId="27" xfId="2" applyNumberFormat="1" applyFont="1" applyFill="1" applyBorder="1" applyAlignment="1">
      <alignment horizontal="center"/>
    </xf>
    <xf numFmtId="0" fontId="8" fillId="5" borderId="66" xfId="0" applyFont="1" applyFill="1" applyBorder="1" applyAlignment="1">
      <alignment horizontal="center"/>
    </xf>
    <xf numFmtId="4" fontId="5" fillId="4" borderId="67" xfId="0" applyNumberFormat="1" applyFont="1" applyFill="1" applyBorder="1" applyAlignment="1">
      <alignment horizontal="right"/>
    </xf>
    <xf numFmtId="0" fontId="9" fillId="3" borderId="30" xfId="0" applyFont="1" applyFill="1" applyBorder="1" applyAlignment="1">
      <alignment horizontal="center" vertical="center"/>
    </xf>
    <xf numFmtId="0" fontId="9" fillId="3" borderId="53" xfId="0" applyFont="1" applyFill="1" applyBorder="1" applyAlignment="1">
      <alignment horizontal="center" vertical="center"/>
    </xf>
    <xf numFmtId="0" fontId="9" fillId="3" borderId="6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 wrapText="1"/>
    </xf>
    <xf numFmtId="0" fontId="4" fillId="0" borderId="7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 wrapText="1"/>
    </xf>
    <xf numFmtId="0" fontId="4" fillId="0" borderId="0" xfId="2" applyFont="1" applyFill="1" applyBorder="1" applyAlignment="1">
      <alignment horizontal="center" wrapText="1"/>
    </xf>
    <xf numFmtId="0" fontId="4" fillId="0" borderId="0" xfId="2" applyFont="1" applyFill="1" applyBorder="1" applyAlignment="1">
      <alignment horizontal="center"/>
    </xf>
    <xf numFmtId="0" fontId="6" fillId="0" borderId="0" xfId="2" applyFont="1" applyFill="1" applyBorder="1" applyAlignment="1">
      <alignment horizontal="center" vertical="distributed" wrapText="1"/>
    </xf>
    <xf numFmtId="0" fontId="6" fillId="0" borderId="0" xfId="2" applyFont="1" applyFill="1" applyBorder="1" applyAlignment="1">
      <alignment horizontal="center" vertical="distributed"/>
    </xf>
    <xf numFmtId="0" fontId="4" fillId="0" borderId="0" xfId="2" applyFont="1" applyFill="1" applyBorder="1" applyAlignment="1">
      <alignment horizontal="center" vertical="distributed" wrapText="1"/>
    </xf>
    <xf numFmtId="0" fontId="4" fillId="0" borderId="0" xfId="2" applyFont="1" applyFill="1" applyBorder="1" applyAlignment="1">
      <alignment horizontal="center" vertical="distributed"/>
    </xf>
  </cellXfs>
  <cellStyles count="3">
    <cellStyle name="Normální" xfId="0" builtinId="0"/>
    <cellStyle name="Normální 2" xfId="1"/>
    <cellStyle name="Normální 3" xfId="2"/>
  </cellStyles>
  <dxfs count="0"/>
  <tableStyles count="0" defaultTableStyle="TableStyleMedium2" defaultPivotStyle="PivotStyleLight16"/>
  <colors>
    <mruColors>
      <color rgb="FFFF9966"/>
      <color rgb="FFFFCC00"/>
      <color rgb="FFFF9900"/>
      <color rgb="FFFFFFCC"/>
      <color rgb="FFF0D2AF"/>
      <color rgb="FFFFFF99"/>
      <color rgb="FFCCCC00"/>
      <color rgb="FFDCC896"/>
      <color rgb="FF003300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7.xml"/><Relationship Id="rId13" Type="http://schemas.openxmlformats.org/officeDocument/2006/relationships/sharedStrings" Target="sharedStrings.xml"/><Relationship Id="rId3" Type="http://schemas.openxmlformats.org/officeDocument/2006/relationships/chartsheet" Target="chartsheets/sheet2.xml"/><Relationship Id="rId7" Type="http://schemas.openxmlformats.org/officeDocument/2006/relationships/chartsheet" Target="chartsheets/sheet6.xml"/><Relationship Id="rId12" Type="http://schemas.openxmlformats.org/officeDocument/2006/relationships/styles" Target="style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5.xml"/><Relationship Id="rId11" Type="http://schemas.openxmlformats.org/officeDocument/2006/relationships/theme" Target="theme/theme1.xml"/><Relationship Id="rId5" Type="http://schemas.openxmlformats.org/officeDocument/2006/relationships/chartsheet" Target="chartsheets/sheet4.xml"/><Relationship Id="rId10" Type="http://schemas.openxmlformats.org/officeDocument/2006/relationships/worksheet" Target="worksheets/sheet2.xml"/><Relationship Id="rId4" Type="http://schemas.openxmlformats.org/officeDocument/2006/relationships/chartsheet" Target="chartsheets/sheet3.xml"/><Relationship Id="rId9" Type="http://schemas.openxmlformats.org/officeDocument/2006/relationships/chartsheet" Target="chartsheets/sheet8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cs-CZ" sz="1600" b="1" i="0" u="sng" strike="noStrike" baseline="0">
                <a:solidFill>
                  <a:srgbClr val="000000"/>
                </a:solidFill>
                <a:latin typeface="Calibri"/>
                <a:cs typeface="Calibri"/>
              </a:rPr>
              <a:t>Převody výnosů daní, sankcí a odvodů za porušení rozpočtové kázně v</a:t>
            </a:r>
          </a:p>
          <a:p>
            <a:pPr>
              <a:defRPr sz="16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cs-CZ" sz="1600" b="1" i="0" u="sng" strike="noStrike" baseline="0">
                <a:solidFill>
                  <a:srgbClr val="000000"/>
                </a:solidFill>
                <a:latin typeface="Calibri"/>
                <a:cs typeface="Calibri"/>
              </a:rPr>
              <a:t> letech 2001 - 2020</a:t>
            </a:r>
          </a:p>
          <a:p>
            <a:pPr>
              <a:defRPr sz="16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cs-CZ" sz="1600" b="1" i="0" u="sng" strike="noStrike" baseline="0">
                <a:solidFill>
                  <a:srgbClr val="000000"/>
                </a:solidFill>
                <a:latin typeface="Calibri"/>
                <a:cs typeface="Calibri"/>
              </a:rPr>
              <a:t> (v mld. Kč)</a:t>
            </a:r>
          </a:p>
        </c:rich>
      </c:tx>
      <c:layout>
        <c:manualLayout>
          <c:xMode val="edge"/>
          <c:yMode val="edge"/>
          <c:x val="0.3469417187529773"/>
          <c:y val="1.937905187625808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0398890045091922E-2"/>
          <c:y val="0.16644113930203172"/>
          <c:w val="0.89683264097710991"/>
          <c:h val="0.7645466847090663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'PŘEVODY celkem + graf'!$C$3:$V$3</c:f>
              <c:strCache>
                <c:ptCount val="2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</c:strCache>
            </c:strRef>
          </c:tx>
          <c:spPr>
            <a:gradFill flip="none" rotWithShape="1">
              <a:gsLst>
                <a:gs pos="0">
                  <a:srgbClr val="FF9999">
                    <a:lumMod val="96000"/>
                  </a:srgbClr>
                </a:gs>
                <a:gs pos="100000">
                  <a:srgbClr val="C83232"/>
                </a:gs>
              </a:gsLst>
              <a:path path="rect">
                <a:fillToRect t="100000" r="100000"/>
              </a:path>
              <a:tileRect l="-100000" b="-100000"/>
            </a:gradFill>
            <a:ln w="12700">
              <a:solidFill>
                <a:schemeClr val="tx2">
                  <a:lumMod val="50000"/>
                </a:schemeClr>
              </a:solidFill>
              <a:prstDash val="solid"/>
            </a:ln>
          </c:spPr>
          <c:invertIfNegative val="0"/>
          <c:cat>
            <c:numRef>
              <c:f>'PŘEVODY celkem + graf'!$C$3:$V$3</c:f>
              <c:numCache>
                <c:formatCode>General</c:formatCode>
                <c:ptCount val="2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</c:numCache>
            </c:numRef>
          </c:cat>
          <c:val>
            <c:numRef>
              <c:f>'PŘEVODY celkem + graf'!$C$4:$V$4</c:f>
              <c:numCache>
                <c:formatCode>#,##0.00</c:formatCode>
                <c:ptCount val="20"/>
                <c:pt idx="0">
                  <c:v>77.619609999999994</c:v>
                </c:pt>
                <c:pt idx="1">
                  <c:v>97.559449999999998</c:v>
                </c:pt>
                <c:pt idx="2">
                  <c:v>104.97385</c:v>
                </c:pt>
                <c:pt idx="3">
                  <c:v>114.65904</c:v>
                </c:pt>
                <c:pt idx="4">
                  <c:v>153.77226999999999</c:v>
                </c:pt>
                <c:pt idx="5">
                  <c:v>155.47595899999999</c:v>
                </c:pt>
                <c:pt idx="6">
                  <c:v>167.99171999999999</c:v>
                </c:pt>
                <c:pt idx="7">
                  <c:v>187.03202999999999</c:v>
                </c:pt>
                <c:pt idx="8">
                  <c:v>162.02175963693</c:v>
                </c:pt>
                <c:pt idx="9">
                  <c:v>175.47001259999999</c:v>
                </c:pt>
                <c:pt idx="10">
                  <c:v>174.46122</c:v>
                </c:pt>
                <c:pt idx="11">
                  <c:v>180.53934899999999</c:v>
                </c:pt>
                <c:pt idx="12">
                  <c:v>198.13413216321001</c:v>
                </c:pt>
                <c:pt idx="13">
                  <c:v>210.38386157887001</c:v>
                </c:pt>
                <c:pt idx="14">
                  <c:v>216.67115734644</c:v>
                </c:pt>
                <c:pt idx="15">
                  <c:v>239.84597747926</c:v>
                </c:pt>
                <c:pt idx="16">
                  <c:v>261.03199999999998</c:v>
                </c:pt>
                <c:pt idx="17">
                  <c:v>286.10000000000002</c:v>
                </c:pt>
                <c:pt idx="18">
                  <c:v>309.86</c:v>
                </c:pt>
                <c:pt idx="19">
                  <c:v>289.13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60"/>
        <c:axId val="506472456"/>
        <c:axId val="284678456"/>
      </c:barChart>
      <c:catAx>
        <c:axId val="5064724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2846784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8467845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506472456"/>
        <c:crosses val="autoZero"/>
        <c:crossBetween val="between"/>
      </c:valAx>
      <c:spPr>
        <a:pattFill prst="dotDmnd">
          <a:fgClr>
            <a:srgbClr val="CCFFFF"/>
          </a:fgClr>
          <a:bgClr>
            <a:srgbClr val="CDF0FF"/>
          </a:bgClr>
        </a:pattFill>
        <a:ln w="12700">
          <a:solidFill>
            <a:schemeClr val="bg2">
              <a:lumMod val="25000"/>
            </a:schemeClr>
          </a:solidFill>
        </a:ln>
      </c:spPr>
    </c:plotArea>
    <c:plotVisOnly val="1"/>
    <c:dispBlanksAs val="gap"/>
    <c:showDLblsOverMax val="0"/>
  </c:chart>
  <c:spPr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cs-CZ" sz="1400" b="1" i="0" u="sng" strike="noStrike" baseline="0">
                <a:solidFill>
                  <a:srgbClr val="000000"/>
                </a:solidFill>
                <a:latin typeface="Calibri"/>
                <a:cs typeface="Calibri"/>
              </a:rPr>
              <a:t>Převody do rozpočtů obcí v letech 2001 až 2020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cs-CZ" sz="1400" b="1" i="0" u="sng" strike="noStrike" baseline="0">
                <a:solidFill>
                  <a:srgbClr val="000000"/>
                </a:solidFill>
                <a:latin typeface="Calibri"/>
                <a:cs typeface="Calibri"/>
              </a:rPr>
              <a:t>údaje za finanční správu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cs-CZ" sz="1400" b="1" i="0" u="sng" strike="noStrike" baseline="0">
                <a:solidFill>
                  <a:srgbClr val="000000"/>
                </a:solidFill>
                <a:latin typeface="Calibri"/>
                <a:cs typeface="Calibri"/>
              </a:rPr>
              <a:t>(v mil. Kč)</a:t>
            </a:r>
          </a:p>
        </c:rich>
      </c:tx>
      <c:layout>
        <c:manualLayout>
          <c:xMode val="edge"/>
          <c:yMode val="edge"/>
          <c:x val="0.33602748667862925"/>
          <c:y val="3.149376529953958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0398890045091922E-2"/>
          <c:y val="0.16644113930203172"/>
          <c:w val="0.89683264097710991"/>
          <c:h val="0.76454668470906639"/>
        </c:manualLayout>
      </c:layout>
      <c:barChart>
        <c:barDir val="col"/>
        <c:grouping val="clustered"/>
        <c:varyColors val="0"/>
        <c:ser>
          <c:idx val="1"/>
          <c:order val="0"/>
          <c:tx>
            <c:v>Převod z výnosu daní</c:v>
          </c:tx>
          <c:spPr>
            <a:gradFill flip="none" rotWithShape="1">
              <a:gsLst>
                <a:gs pos="0">
                  <a:srgbClr val="FF9999">
                    <a:lumMod val="96000"/>
                  </a:srgbClr>
                </a:gs>
                <a:gs pos="100000">
                  <a:srgbClr val="C83232"/>
                </a:gs>
              </a:gsLst>
              <a:path path="rect">
                <a:fillToRect t="100000" r="100000"/>
              </a:path>
              <a:tileRect l="-100000" b="-100000"/>
            </a:gradFill>
            <a:ln w="12700">
              <a:solidFill>
                <a:schemeClr val="tx2">
                  <a:lumMod val="50000"/>
                </a:schemeClr>
              </a:solidFill>
              <a:prstDash val="solid"/>
            </a:ln>
          </c:spPr>
          <c:invertIfNegative val="0"/>
          <c:cat>
            <c:numRef>
              <c:f>'PŘEVODY celkem + graf'!$C$3:$V$3</c:f>
              <c:numCache>
                <c:formatCode>General</c:formatCode>
                <c:ptCount val="2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</c:numCache>
            </c:numRef>
          </c:cat>
          <c:val>
            <c:numRef>
              <c:f>('Tabulky - převody MR+fondů'!$C$198,'Tabulky - převody MR+fondů'!$C$189,'Tabulky - převody MR+fondů'!$C$180,'Tabulky - převody MR+fondů'!$C$171,'Tabulky - převody MR+fondů'!$C$162,'Tabulky - převody MR+fondů'!$C$153,'Tabulky - převody MR+fondů'!$C$145,'Tabulky - převody MR+fondů'!$C$136,'Tabulky - převody MR+fondů'!$C$127,'Tabulky - převody MR+fondů'!$C$117,'Tabulky - převody MR+fondů'!$C$107,'Tabulky - převody MR+fondů'!$C$97,'Tabulky - převody MR+fondů'!$C$86,'Tabulky - převody MR+fondů'!$C$75,'Tabulky - převody MR+fondů'!$C$64,'Tabulky - převody MR+fondů'!$C$52,'Tabulky - převody MR+fondů'!$C$40,'Tabulky - převody MR+fondů'!$C$28,'Tabulky - převody MR+fondů'!$C$16,'Tabulky - převody MR+fondů'!$C$4)</c:f>
              <c:numCache>
                <c:formatCode>#,##0</c:formatCode>
                <c:ptCount val="20"/>
                <c:pt idx="0">
                  <c:v>76080.17</c:v>
                </c:pt>
                <c:pt idx="1">
                  <c:v>85549.19</c:v>
                </c:pt>
                <c:pt idx="2">
                  <c:v>91695.679999999993</c:v>
                </c:pt>
                <c:pt idx="3">
                  <c:v>99497.22</c:v>
                </c:pt>
                <c:pt idx="4">
                  <c:v>110711.69</c:v>
                </c:pt>
                <c:pt idx="5">
                  <c:v>111497.999</c:v>
                </c:pt>
                <c:pt idx="6">
                  <c:v>120633.81</c:v>
                </c:pt>
                <c:pt idx="7">
                  <c:v>136112.20000000001</c:v>
                </c:pt>
                <c:pt idx="8">
                  <c:v>117077.5</c:v>
                </c:pt>
                <c:pt idx="9">
                  <c:v>124486.82</c:v>
                </c:pt>
                <c:pt idx="10">
                  <c:v>122661.32</c:v>
                </c:pt>
                <c:pt idx="11">
                  <c:v>128473.93</c:v>
                </c:pt>
                <c:pt idx="12">
                  <c:v>144151.48775979999</c:v>
                </c:pt>
                <c:pt idx="13">
                  <c:v>152125.94088641001</c:v>
                </c:pt>
                <c:pt idx="14">
                  <c:v>156646.20000000001</c:v>
                </c:pt>
                <c:pt idx="15">
                  <c:v>171671.24378501999</c:v>
                </c:pt>
                <c:pt idx="16">
                  <c:v>186381.95</c:v>
                </c:pt>
                <c:pt idx="17">
                  <c:v>205135.54459055999</c:v>
                </c:pt>
                <c:pt idx="18">
                  <c:v>222897.41861122</c:v>
                </c:pt>
                <c:pt idx="19">
                  <c:v>210709.70852196999</c:v>
                </c:pt>
              </c:numCache>
            </c:numRef>
          </c:val>
        </c:ser>
        <c:ser>
          <c:idx val="0"/>
          <c:order val="1"/>
          <c:tx>
            <c:v>Převod sankcí - ochrana životního prostředí (od 1. 1. 2006 došlo k přesunu správy na GŘC)</c:v>
          </c:tx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FFFFFF" mc:Ignorable="a14" a14:legacySpreadsheetColorIndex="9"/>
                </a:gs>
                <a:gs pos="100000">
                  <a:srgbClr xmlns:mc="http://schemas.openxmlformats.org/markup-compatibility/2006" xmlns:a14="http://schemas.microsoft.com/office/drawing/2010/main" val="3366FF" mc:Ignorable="a14" a14:legacySpreadsheetColorIndex="48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'PŘEVODY celkem + graf'!$C$3:$V$3</c:f>
              <c:numCache>
                <c:formatCode>General</c:formatCode>
                <c:ptCount val="2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</c:numCache>
            </c:numRef>
          </c:cat>
          <c:val>
            <c:numRef>
              <c:f>('Tabulky - převody MR+fondů'!$D$198,'Tabulky - převody MR+fondů'!$D$189,'Tabulky - převody MR+fondů'!$D$180,'Tabulky - převody MR+fondů'!$D$171,'Tabulky - převody MR+fondů'!$D$162,'Tabulky - převody MR+fondů'!$D$153,'Tabulky - převody MR+fondů'!$D$145,'Tabulky - převody MR+fondů'!$D$136,'Tabulky - převody MR+fondů'!$D$127,'Tabulky - převody MR+fondů'!$D$117,'Tabulky - převody MR+fondů'!$D$107,'Tabulky - převody MR+fondů'!$D$97,'Tabulky - převody MR+fondů'!$D$86,'Tabulky - převody MR+fondů'!$D$75,'Tabulky - převody MR+fondů'!$D$64,'Tabulky - převody MR+fondů'!$D$52,'Tabulky - převody MR+fondů'!$D$40,'Tabulky - převody MR+fondů'!$D$28,'Tabulky - převody MR+fondů'!$D$16,'Tabulky - převody MR+fondů'!$D$4)</c:f>
              <c:numCache>
                <c:formatCode>#,##0</c:formatCode>
                <c:ptCount val="20"/>
                <c:pt idx="0">
                  <c:v>139.05000000000001</c:v>
                </c:pt>
                <c:pt idx="1">
                  <c:v>169.65</c:v>
                </c:pt>
                <c:pt idx="2">
                  <c:v>159.84</c:v>
                </c:pt>
                <c:pt idx="3">
                  <c:v>141.05000000000001</c:v>
                </c:pt>
                <c:pt idx="4">
                  <c:v>180.6</c:v>
                </c:pt>
                <c:pt idx="5">
                  <c:v>65.11</c:v>
                </c:pt>
                <c:pt idx="6">
                  <c:v>6.31</c:v>
                </c:pt>
                <c:pt idx="7">
                  <c:v>2.34</c:v>
                </c:pt>
                <c:pt idx="8">
                  <c:v>1.5461369300000001</c:v>
                </c:pt>
                <c:pt idx="9">
                  <c:v>0.71</c:v>
                </c:pt>
                <c:pt idx="10">
                  <c:v>0.35</c:v>
                </c:pt>
                <c:pt idx="11">
                  <c:v>0.48</c:v>
                </c:pt>
                <c:pt idx="12" formatCode="#,##0.00">
                  <c:v>0.16623540000000001</c:v>
                </c:pt>
                <c:pt idx="13" formatCode="#,##0.00">
                  <c:v>0.53617669000000001</c:v>
                </c:pt>
                <c:pt idx="14" formatCode="#,##0.00">
                  <c:v>0.39</c:v>
                </c:pt>
                <c:pt idx="15" formatCode="#\ ##0.000">
                  <c:v>0.36</c:v>
                </c:pt>
                <c:pt idx="16" formatCode="#\ ##0.000">
                  <c:v>0.13</c:v>
                </c:pt>
                <c:pt idx="17" formatCode="#\ ##0.000">
                  <c:v>4.6264039999999999E-2</c:v>
                </c:pt>
                <c:pt idx="18" formatCode="#\ ##0.000">
                  <c:v>6.9504869999999996E-2</c:v>
                </c:pt>
                <c:pt idx="19" formatCode="#\ ##0.000">
                  <c:v>0.19393521999999999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60"/>
        <c:axId val="284678848"/>
        <c:axId val="284677672"/>
      </c:barChart>
      <c:catAx>
        <c:axId val="2846788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2846776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8467767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284678848"/>
        <c:crosses val="autoZero"/>
        <c:crossBetween val="between"/>
      </c:valAx>
      <c:spPr>
        <a:pattFill prst="dotDmnd">
          <a:fgClr>
            <a:srgbClr val="CCFFFF"/>
          </a:fgClr>
          <a:bgClr>
            <a:srgbClr val="CDF0FF"/>
          </a:bgClr>
        </a:pattFill>
        <a:ln w="12700">
          <a:solidFill>
            <a:schemeClr val="bg2">
              <a:lumMod val="25000"/>
            </a:schemeClr>
          </a:solidFill>
        </a:ln>
      </c:spPr>
    </c:plotArea>
    <c:plotVisOnly val="1"/>
    <c:dispBlanksAs val="gap"/>
    <c:showDLblsOverMax val="0"/>
  </c:chart>
  <c:spPr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cs-CZ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cs-CZ" sz="1400" b="1" i="0" u="sng" strike="noStrike" baseline="0">
                <a:solidFill>
                  <a:srgbClr val="000000"/>
                </a:solidFill>
                <a:latin typeface="Calibri"/>
                <a:cs typeface="Calibri"/>
              </a:rPr>
              <a:t>Převody do rozpočtů krajů v letech 2001 až 2020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cs-CZ" sz="1400" b="1" i="0" u="sng" strike="noStrike" baseline="0">
                <a:solidFill>
                  <a:srgbClr val="000000"/>
                </a:solidFill>
                <a:latin typeface="Calibri"/>
                <a:cs typeface="Calibri"/>
              </a:rPr>
              <a:t>údaje za finanční správu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cs-CZ" sz="1400" b="1" i="0" u="sng" strike="noStrike" baseline="0">
                <a:solidFill>
                  <a:srgbClr val="000000"/>
                </a:solidFill>
                <a:latin typeface="Calibri"/>
                <a:cs typeface="Calibri"/>
              </a:rPr>
              <a:t>(v mil. Kč)</a:t>
            </a:r>
          </a:p>
        </c:rich>
      </c:tx>
      <c:layout>
        <c:manualLayout>
          <c:xMode val="edge"/>
          <c:yMode val="edge"/>
          <c:x val="0.32908300524934386"/>
          <c:y val="3.149376271786251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0398890045091922E-2"/>
          <c:y val="0.16644113930203172"/>
          <c:w val="0.89683264097710991"/>
          <c:h val="0.76454668470906639"/>
        </c:manualLayout>
      </c:layout>
      <c:barChart>
        <c:barDir val="col"/>
        <c:grouping val="clustered"/>
        <c:varyColors val="0"/>
        <c:ser>
          <c:idx val="1"/>
          <c:order val="0"/>
          <c:tx>
            <c:v>Převod z výnosu daní</c:v>
          </c:tx>
          <c:spPr>
            <a:gradFill flip="none" rotWithShape="1">
              <a:gsLst>
                <a:gs pos="0">
                  <a:srgbClr val="FF9999">
                    <a:lumMod val="96000"/>
                  </a:srgbClr>
                </a:gs>
                <a:gs pos="100000">
                  <a:srgbClr val="C83232"/>
                </a:gs>
              </a:gsLst>
              <a:path path="rect">
                <a:fillToRect t="100000" r="100000"/>
              </a:path>
              <a:tileRect l="-100000" b="-100000"/>
            </a:gradFill>
            <a:ln w="12700">
              <a:solidFill>
                <a:schemeClr val="tx2">
                  <a:lumMod val="50000"/>
                </a:schemeClr>
              </a:solidFill>
              <a:prstDash val="solid"/>
            </a:ln>
          </c:spPr>
          <c:invertIfNegative val="0"/>
          <c:cat>
            <c:numRef>
              <c:f>'PŘEVODY celkem + graf'!$C$3:$V$3</c:f>
              <c:numCache>
                <c:formatCode>General</c:formatCode>
                <c:ptCount val="2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</c:numCache>
            </c:numRef>
          </c:cat>
          <c:val>
            <c:numRef>
              <c:f>('Tabulky - převody MR+fondů'!$C$199,'Tabulky - převody MR+fondů'!$C$190,'Tabulky - převody MR+fondů'!$C$181,'Tabulky - převody MR+fondů'!$C$172,'Tabulky - převody MR+fondů'!$C$163,'Tabulky - převody MR+fondů'!$C$154,'Tabulky - převody MR+fondů'!$C$146,'Tabulky - převody MR+fondů'!$C$137,'Tabulky - převody MR+fondů'!$C$128,'Tabulky - převody MR+fondů'!$C$118,'Tabulky - převody MR+fondů'!$C$108,'Tabulky - převody MR+fondů'!$C$98,'Tabulky - převody MR+fondů'!$C$87,'Tabulky - převody MR+fondů'!$C$76,'Tabulky - převody MR+fondů'!$C$65,'Tabulky - převody MR+fondů'!$C$53,'Tabulky - převody MR+fondů'!$C$41,'Tabulky - převody MR+fondů'!$C$29,'Tabulky - převody MR+fondů'!$C$17,'Tabulky - převody MR+fondů'!$C$5)</c:f>
              <c:numCache>
                <c:formatCode>#,##0</c:formatCode>
                <c:ptCount val="20"/>
                <c:pt idx="0">
                  <c:v>0</c:v>
                </c:pt>
                <c:pt idx="1">
                  <c:v>10422.9</c:v>
                </c:pt>
                <c:pt idx="2">
                  <c:v>11951.83</c:v>
                </c:pt>
                <c:pt idx="3">
                  <c:v>12993.76</c:v>
                </c:pt>
                <c:pt idx="4">
                  <c:v>40630.400000000001</c:v>
                </c:pt>
                <c:pt idx="5">
                  <c:v>43353.45</c:v>
                </c:pt>
                <c:pt idx="6">
                  <c:v>47280.41</c:v>
                </c:pt>
                <c:pt idx="7">
                  <c:v>50856.91</c:v>
                </c:pt>
                <c:pt idx="8">
                  <c:v>44885.19</c:v>
                </c:pt>
                <c:pt idx="9">
                  <c:v>46210.83</c:v>
                </c:pt>
                <c:pt idx="10">
                  <c:v>46534.6</c:v>
                </c:pt>
                <c:pt idx="11">
                  <c:v>46714.59</c:v>
                </c:pt>
                <c:pt idx="12">
                  <c:v>48059.155726359997</c:v>
                </c:pt>
                <c:pt idx="13">
                  <c:v>50697.007289219997</c:v>
                </c:pt>
                <c:pt idx="14">
                  <c:v>52200.92</c:v>
                </c:pt>
                <c:pt idx="15">
                  <c:v>60378.926103710008</c:v>
                </c:pt>
                <c:pt idx="16">
                  <c:v>66133.48</c:v>
                </c:pt>
                <c:pt idx="17">
                  <c:v>70790.407266270005</c:v>
                </c:pt>
                <c:pt idx="18">
                  <c:v>77010.102994159999</c:v>
                </c:pt>
                <c:pt idx="19">
                  <c:v>72309.876790130002</c:v>
                </c:pt>
              </c:numCache>
            </c:numRef>
          </c:val>
        </c:ser>
        <c:ser>
          <c:idx val="0"/>
          <c:order val="1"/>
          <c:tx>
            <c:v>Převod sankcí - ochrana životního prostředí (od 1. 1. 2006 došlo k přesunu správy na GŘC)</c:v>
          </c:tx>
          <c:spPr>
            <a:gradFill rotWithShape="0">
              <a:gsLst>
                <a:gs pos="0">
                  <a:srgbClr val="FFCC00"/>
                </a:gs>
                <a:gs pos="100000">
                  <a:srgbClr val="FFCC00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'PŘEVODY celkem + graf'!$C$3:$V$3</c:f>
              <c:numCache>
                <c:formatCode>General</c:formatCode>
                <c:ptCount val="2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</c:numCache>
            </c:numRef>
          </c:cat>
          <c:val>
            <c:numRef>
              <c:f>('Tabulky - převody MR+fondů'!$D$199,'Tabulky - převody MR+fondů'!$D$190,'Tabulky - převody MR+fondů'!$D$181,'Tabulky - převody MR+fondů'!$D$172,'Tabulky - převody MR+fondů'!$D$163,'Tabulky - převody MR+fondů'!$D$154,'Tabulky - převody MR+fondů'!$D$146,'Tabulky - převody MR+fondů'!$D$137,'Tabulky - převody MR+fondů'!$D$128,'Tabulky - převody MR+fondů'!$D$118,'Tabulky - převody MR+fondů'!$D$108,'Tabulky - převody MR+fondů'!$D$98,'Tabulky - převody MR+fondů'!$D$87,'Tabulky - převody MR+fondů'!$D$76,'Tabulky - převody MR+fondů'!$D$65,'Tabulky - převody MR+fondů'!$D$53,'Tabulky - převody MR+fondů'!$D$41,'Tabulky - převody MR+fondů'!$D$29,'Tabulky - převody MR+fondů'!$D$17,'Tabulky - převody MR+fondů'!$D$5)</c:f>
              <c:numCache>
                <c:formatCode>#,##0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0.01</c:v>
                </c:pt>
                <c:pt idx="3">
                  <c:v>487.15</c:v>
                </c:pt>
                <c:pt idx="4">
                  <c:v>467.4</c:v>
                </c:pt>
                <c:pt idx="5">
                  <c:v>85.85</c:v>
                </c:pt>
                <c:pt idx="6">
                  <c:v>0.35</c:v>
                </c:pt>
                <c:pt idx="7">
                  <c:v>7.0000000000000007E-2</c:v>
                </c:pt>
                <c:pt idx="8">
                  <c:v>3.5000000000000001E-3</c:v>
                </c:pt>
                <c:pt idx="9" formatCode="#,##0.00">
                  <c:v>4.2599999999999999E-2</c:v>
                </c:pt>
                <c:pt idx="10" formatCode="#,##0.00">
                  <c:v>0.38</c:v>
                </c:pt>
                <c:pt idx="11" formatCode="#,##0.00">
                  <c:v>2.9000000000000001E-2</c:v>
                </c:pt>
                <c:pt idx="12">
                  <c:v>0</c:v>
                </c:pt>
                <c:pt idx="13">
                  <c:v>2.5147E-4</c:v>
                </c:pt>
                <c:pt idx="14">
                  <c:v>0</c:v>
                </c:pt>
                <c:pt idx="15" formatCode="#,##0.00">
                  <c:v>0.02</c:v>
                </c:pt>
                <c:pt idx="16" formatCode="#,##0.00">
                  <c:v>0</c:v>
                </c:pt>
                <c:pt idx="17" formatCode="#,##0.00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60"/>
        <c:axId val="284680024"/>
        <c:axId val="284681200"/>
      </c:barChart>
      <c:catAx>
        <c:axId val="2846800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2846812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8468120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284680024"/>
        <c:crosses val="autoZero"/>
        <c:crossBetween val="between"/>
      </c:valAx>
      <c:spPr>
        <a:pattFill prst="dotDmnd">
          <a:fgClr>
            <a:srgbClr val="CCFFFF"/>
          </a:fgClr>
          <a:bgClr>
            <a:srgbClr val="CDF0FF"/>
          </a:bgClr>
        </a:pattFill>
        <a:ln w="12700">
          <a:solidFill>
            <a:schemeClr val="bg2">
              <a:lumMod val="25000"/>
            </a:schemeClr>
          </a:solidFill>
        </a:ln>
      </c:spPr>
    </c:plotArea>
    <c:plotVisOnly val="1"/>
    <c:dispBlanksAs val="gap"/>
    <c:showDLblsOverMax val="0"/>
  </c:chart>
  <c:spPr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cs-CZ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cs-CZ" sz="1400" b="1" i="0" u="sng" strike="noStrike" baseline="0">
                <a:solidFill>
                  <a:srgbClr val="000000"/>
                </a:solidFill>
                <a:latin typeface="Calibri"/>
                <a:cs typeface="Calibri"/>
              </a:rPr>
              <a:t>Převody do Státního fondu životního prostředí ČR v letech 2001 až 2020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cs-CZ" sz="1400" b="1" i="0" u="sng" strike="noStrike" baseline="0">
                <a:solidFill>
                  <a:srgbClr val="000000"/>
                </a:solidFill>
                <a:latin typeface="Calibri"/>
                <a:cs typeface="Calibri"/>
              </a:rPr>
              <a:t>údaje za finanční správu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cs-CZ" sz="1400" b="1" i="0" u="sng" strike="noStrike" baseline="0">
                <a:solidFill>
                  <a:srgbClr val="000000"/>
                </a:solidFill>
                <a:latin typeface="Calibri"/>
                <a:cs typeface="Calibri"/>
              </a:rPr>
              <a:t>(v mil. Kč)</a:t>
            </a:r>
          </a:p>
        </c:rich>
      </c:tx>
      <c:layout>
        <c:manualLayout>
          <c:xMode val="edge"/>
          <c:yMode val="edge"/>
          <c:x val="0.20579866579177603"/>
          <c:y val="3.149376271786251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0398890045091922E-2"/>
          <c:y val="0.16644113930203172"/>
          <c:w val="0.89683264097710991"/>
          <c:h val="0.76454668470906639"/>
        </c:manualLayout>
      </c:layout>
      <c:barChart>
        <c:barDir val="col"/>
        <c:grouping val="clustered"/>
        <c:varyColors val="0"/>
        <c:ser>
          <c:idx val="1"/>
          <c:order val="0"/>
          <c:tx>
            <c:v>Převod sankcí - ochrana životního prostředí (od 1. 1. 2006 došlo k přesunu správy na GŘC)</c:v>
          </c:tx>
          <c:spPr>
            <a:gradFill flip="none" rotWithShape="1">
              <a:gsLst>
                <a:gs pos="0">
                  <a:srgbClr val="FF9999">
                    <a:lumMod val="96000"/>
                  </a:srgbClr>
                </a:gs>
                <a:gs pos="100000">
                  <a:srgbClr val="C83232"/>
                </a:gs>
              </a:gsLst>
              <a:path path="rect">
                <a:fillToRect t="100000" r="100000"/>
              </a:path>
              <a:tileRect l="-100000" b="-100000"/>
            </a:gradFill>
            <a:ln w="12700">
              <a:solidFill>
                <a:schemeClr val="tx2">
                  <a:lumMod val="50000"/>
                </a:schemeClr>
              </a:solidFill>
              <a:prstDash val="solid"/>
            </a:ln>
          </c:spPr>
          <c:invertIfNegative val="0"/>
          <c:cat>
            <c:numRef>
              <c:f>'PŘEVODY celkem + graf'!$C$3:$V$3</c:f>
              <c:numCache>
                <c:formatCode>General</c:formatCode>
                <c:ptCount val="2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</c:numCache>
            </c:numRef>
          </c:cat>
          <c:val>
            <c:numRef>
              <c:f>('Tabulky - převody MR+fondů'!$D$200,'Tabulky - převody MR+fondů'!$D$191,'Tabulky - převody MR+fondů'!$D$182,'Tabulky - převody MR+fondů'!$D$173,'Tabulky - převody MR+fondů'!$D$164,'Tabulky - převody MR+fondů'!$D$155,'Tabulky - převody MR+fondů'!$D$147,'Tabulky - převody MR+fondů'!$D$138,'Tabulky - převody MR+fondů'!$D$129,'Tabulky - převody MR+fondů'!$D$119,'Tabulky - převody MR+fondů'!$D$109,'Tabulky - převody MR+fondů'!$D$99,'Tabulky - převody MR+fondů'!$D$88,'Tabulky - převody MR+fondů'!$D$77,'Tabulky - převody MR+fondů'!$D$66,'Tabulky - převody MR+fondů'!$D$54,'Tabulky - převody MR+fondů'!$D$42,'Tabulky - převody MR+fondů'!$D$30,'Tabulky - převody MR+fondů'!$D$18,'Tabulky - převody MR+fondů'!$D$6)</c:f>
              <c:numCache>
                <c:formatCode>#,##0</c:formatCode>
                <c:ptCount val="20"/>
                <c:pt idx="0">
                  <c:v>1391.73</c:v>
                </c:pt>
                <c:pt idx="1">
                  <c:v>1406.43</c:v>
                </c:pt>
                <c:pt idx="2">
                  <c:v>1118.51</c:v>
                </c:pt>
                <c:pt idx="3">
                  <c:v>1496.25</c:v>
                </c:pt>
                <c:pt idx="4">
                  <c:v>1712.73</c:v>
                </c:pt>
                <c:pt idx="5">
                  <c:v>428.53</c:v>
                </c:pt>
                <c:pt idx="6">
                  <c:v>14.18</c:v>
                </c:pt>
                <c:pt idx="7">
                  <c:v>11.22</c:v>
                </c:pt>
                <c:pt idx="8">
                  <c:v>3.24</c:v>
                </c:pt>
                <c:pt idx="9">
                  <c:v>1.44</c:v>
                </c:pt>
                <c:pt idx="10">
                  <c:v>0.92</c:v>
                </c:pt>
                <c:pt idx="11">
                  <c:v>2.17</c:v>
                </c:pt>
                <c:pt idx="12" formatCode="#\ ##0.0">
                  <c:v>0.31935025</c:v>
                </c:pt>
                <c:pt idx="13" formatCode="#\ ##0.0">
                  <c:v>0.86350227000000002</c:v>
                </c:pt>
                <c:pt idx="14" formatCode="#\ ##0.0">
                  <c:v>8.83</c:v>
                </c:pt>
                <c:pt idx="15" formatCode="#,##0.00">
                  <c:v>0.42305999999999999</c:v>
                </c:pt>
                <c:pt idx="16" formatCode="#,##0.00">
                  <c:v>0.14000000000000001</c:v>
                </c:pt>
                <c:pt idx="17" formatCode="#,##0.00">
                  <c:v>4.9800570000000002E-2</c:v>
                </c:pt>
                <c:pt idx="18" formatCode="#\ ##0.000">
                  <c:v>9.1628970000000004E-2</c:v>
                </c:pt>
                <c:pt idx="19" formatCode="#\ ##0.000">
                  <c:v>0.20210998999999999</c:v>
                </c:pt>
              </c:numCache>
            </c:numRef>
          </c:val>
        </c:ser>
        <c:ser>
          <c:idx val="0"/>
          <c:order val="1"/>
          <c:tx>
            <c:v>Převod odvodů za porušení rozpočtové kázně</c:v>
          </c:tx>
          <c:spPr>
            <a:gradFill rotWithShape="0">
              <a:gsLst>
                <a:gs pos="0">
                  <a:srgbClr val="FFCC00"/>
                </a:gs>
                <a:gs pos="100000">
                  <a:srgbClr val="FF9900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'PŘEVODY celkem + graf'!$C$3:$V$3</c:f>
              <c:numCache>
                <c:formatCode>General</c:formatCode>
                <c:ptCount val="2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</c:numCache>
            </c:numRef>
          </c:cat>
          <c:val>
            <c:numRef>
              <c:f>('Tabulky - převody MR+fondů'!$E$200,'Tabulky - převody MR+fondů'!$E$191,'Tabulky - převody MR+fondů'!$E$182,'Tabulky - převody MR+fondů'!$E$173,'Tabulky - převody MR+fondů'!$E$164,'Tabulky - převody MR+fondů'!$E$155,'Tabulky - převody MR+fondů'!$E$147,'Tabulky - převody MR+fondů'!$E$138,'Tabulky - převody MR+fondů'!$E$129,'Tabulky - převody MR+fondů'!$E$119,'Tabulky - převody MR+fondů'!$E$109,'Tabulky - převody MR+fondů'!$E$99,'Tabulky - převody MR+fondů'!$E$88,'Tabulky - převody MR+fondů'!$E$77,'Tabulky - převody MR+fondů'!$E$66,'Tabulky - převody MR+fondů'!$E$54,'Tabulky - převody MR+fondů'!$E$42,'Tabulky - převody MR+fondů'!$E$30,'Tabulky - převody MR+fondů'!$E$18,'Tabulky - převody MR+fondů'!$E$6)</c:f>
              <c:numCache>
                <c:formatCode>#,##0</c:formatCode>
                <c:ptCount val="20"/>
                <c:pt idx="0">
                  <c:v>8.66</c:v>
                </c:pt>
                <c:pt idx="1">
                  <c:v>10.18</c:v>
                </c:pt>
                <c:pt idx="2">
                  <c:v>19.75</c:v>
                </c:pt>
                <c:pt idx="3">
                  <c:v>29.09</c:v>
                </c:pt>
                <c:pt idx="4">
                  <c:v>39.75</c:v>
                </c:pt>
                <c:pt idx="5">
                  <c:v>30.65</c:v>
                </c:pt>
                <c:pt idx="6">
                  <c:v>27.39</c:v>
                </c:pt>
                <c:pt idx="7">
                  <c:v>18.8</c:v>
                </c:pt>
                <c:pt idx="8">
                  <c:v>14.14</c:v>
                </c:pt>
                <c:pt idx="9">
                  <c:v>8.3699999999999992</c:v>
                </c:pt>
                <c:pt idx="10">
                  <c:v>8.7200000000000006</c:v>
                </c:pt>
                <c:pt idx="11">
                  <c:v>10.63</c:v>
                </c:pt>
                <c:pt idx="12">
                  <c:v>6.5466854300000001</c:v>
                </c:pt>
                <c:pt idx="13">
                  <c:v>4.5015275700000004</c:v>
                </c:pt>
                <c:pt idx="14">
                  <c:v>4.3899999999999997</c:v>
                </c:pt>
                <c:pt idx="15" formatCode="#\ ##0.000">
                  <c:v>5.0999999999999996</c:v>
                </c:pt>
                <c:pt idx="16" formatCode="#\ ##0.000">
                  <c:v>2.25</c:v>
                </c:pt>
                <c:pt idx="17" formatCode="#\ ##0.000">
                  <c:v>4.24530311</c:v>
                </c:pt>
                <c:pt idx="18" formatCode="#\ ##0.000">
                  <c:v>3.2171831499999999</c:v>
                </c:pt>
                <c:pt idx="19" formatCode="#\ ##0.000">
                  <c:v>4.1020005099999999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60"/>
        <c:axId val="284680808"/>
        <c:axId val="284678064"/>
      </c:barChart>
      <c:catAx>
        <c:axId val="2846808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2846780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846780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284680808"/>
        <c:crosses val="autoZero"/>
        <c:crossBetween val="between"/>
      </c:valAx>
      <c:spPr>
        <a:pattFill prst="dotDmnd">
          <a:fgClr>
            <a:srgbClr val="CCFFFF"/>
          </a:fgClr>
          <a:bgClr>
            <a:srgbClr val="CDF0FF"/>
          </a:bgClr>
        </a:pattFill>
        <a:ln w="12700">
          <a:solidFill>
            <a:schemeClr val="bg2">
              <a:lumMod val="25000"/>
            </a:schemeClr>
          </a:solidFill>
        </a:ln>
      </c:spPr>
    </c:plotArea>
    <c:plotVisOnly val="1"/>
    <c:dispBlanksAs val="gap"/>
    <c:showDLblsOverMax val="0"/>
  </c:chart>
  <c:spPr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cs-CZ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cs-CZ" sz="1400" b="1" i="0" u="sng" strike="noStrike" baseline="0">
                <a:solidFill>
                  <a:srgbClr val="000000"/>
                </a:solidFill>
                <a:latin typeface="Calibri"/>
                <a:cs typeface="Calibri"/>
              </a:rPr>
              <a:t>Převody do ostatních státních fondů ČR v letech 2001 až 2020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cs-CZ" sz="1400" b="1" i="0" u="sng" strike="noStrike" baseline="0">
                <a:solidFill>
                  <a:srgbClr val="000000"/>
                </a:solidFill>
                <a:latin typeface="Calibri"/>
                <a:cs typeface="Calibri"/>
              </a:rPr>
              <a:t>údaje za finanční správu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cs-CZ" sz="1400" b="1" i="0" u="sng" strike="noStrike" baseline="0">
                <a:solidFill>
                  <a:srgbClr val="000000"/>
                </a:solidFill>
                <a:latin typeface="Calibri"/>
                <a:cs typeface="Calibri"/>
              </a:rPr>
              <a:t>(v mil. Kč)</a:t>
            </a:r>
          </a:p>
        </c:rich>
      </c:tx>
      <c:layout>
        <c:manualLayout>
          <c:xMode val="edge"/>
          <c:yMode val="edge"/>
          <c:x val="0.26936078302712163"/>
          <c:y val="2.699938069539060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0398890045091922E-2"/>
          <c:y val="0.16644113930203172"/>
          <c:w val="0.89683264097710991"/>
          <c:h val="0.76454668470906639"/>
        </c:manualLayout>
      </c:layout>
      <c:barChart>
        <c:barDir val="col"/>
        <c:grouping val="clustered"/>
        <c:varyColors val="0"/>
        <c:ser>
          <c:idx val="1"/>
          <c:order val="0"/>
          <c:tx>
            <c:v>Převod odvodů za porušení rozpočtové kázně</c:v>
          </c:tx>
          <c:spPr>
            <a:gradFill flip="none" rotWithShape="1">
              <a:gsLst>
                <a:gs pos="0">
                  <a:srgbClr val="FF9999">
                    <a:lumMod val="96000"/>
                  </a:srgbClr>
                </a:gs>
                <a:gs pos="100000">
                  <a:srgbClr val="C83232"/>
                </a:gs>
              </a:gsLst>
              <a:path path="rect">
                <a:fillToRect t="100000" r="100000"/>
              </a:path>
              <a:tileRect l="-100000" b="-100000"/>
            </a:gradFill>
            <a:ln w="12700">
              <a:solidFill>
                <a:schemeClr val="tx2">
                  <a:lumMod val="50000"/>
                </a:schemeClr>
              </a:solidFill>
              <a:prstDash val="solid"/>
            </a:ln>
          </c:spPr>
          <c:invertIfNegative val="0"/>
          <c:cat>
            <c:numRef>
              <c:f>'PŘEVODY celkem + graf'!$C$3:$V$3</c:f>
              <c:numCache>
                <c:formatCode>General</c:formatCode>
                <c:ptCount val="2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</c:numCache>
            </c:numRef>
          </c:cat>
          <c:val>
            <c:numRef>
              <c:f>('Tabulky - převody MR+fondů'!$E$201,'Tabulky - převody MR+fondů'!$E$192,'Tabulky - převody MR+fondů'!$E$183,'Tabulky - převody MR+fondů'!$E$174,'Tabulky - převody MR+fondů'!$E$165,'Tabulky - převody MR+fondů'!$E$156,'Tabulky - převody MR+fondů'!$E$148,'Tabulky - převody MR+fondů'!$E$139,'Tabulky - převody MR+fondů'!$E$130,'Tabulky - převody MR+fondů'!$E$120,'Tabulky - převody MR+fondů'!$E$110,'Tabulky - převody MR+fondů'!$E$100,'Tabulky - převody MR+fondů'!$E$89,'Tabulky - převody MR+fondů'!$E$78,'Tabulky - převody MR+fondů'!$E$67,'Tabulky - převody MR+fondů'!$E$55,'Tabulky - převody MR+fondů'!$E$43,'Tabulky - převody MR+fondů'!$E$31,'Tabulky - převody MR+fondů'!$E$19,'Tabulky - převody MR+fondů'!$E$7)</c:f>
              <c:numCache>
                <c:formatCode>#,##0</c:formatCode>
                <c:ptCount val="20"/>
                <c:pt idx="0">
                  <c:v>0</c:v>
                </c:pt>
                <c:pt idx="1">
                  <c:v>1.1000000000000001</c:v>
                </c:pt>
                <c:pt idx="2">
                  <c:v>28.23</c:v>
                </c:pt>
                <c:pt idx="3">
                  <c:v>10.88</c:v>
                </c:pt>
                <c:pt idx="4">
                  <c:v>27.62</c:v>
                </c:pt>
                <c:pt idx="5">
                  <c:v>12.74</c:v>
                </c:pt>
                <c:pt idx="6">
                  <c:v>25.87</c:v>
                </c:pt>
                <c:pt idx="7">
                  <c:v>14.74</c:v>
                </c:pt>
                <c:pt idx="8">
                  <c:v>18.93</c:v>
                </c:pt>
                <c:pt idx="9">
                  <c:v>38.020000000000003</c:v>
                </c:pt>
                <c:pt idx="10">
                  <c:v>78.25</c:v>
                </c:pt>
                <c:pt idx="11">
                  <c:v>22.13</c:v>
                </c:pt>
                <c:pt idx="12">
                  <c:v>56.503404930000002</c:v>
                </c:pt>
                <c:pt idx="13">
                  <c:v>254.46120192999999</c:v>
                </c:pt>
                <c:pt idx="14">
                  <c:v>301.33999999999997</c:v>
                </c:pt>
                <c:pt idx="15">
                  <c:v>893.73</c:v>
                </c:pt>
                <c:pt idx="16">
                  <c:v>2104.09</c:v>
                </c:pt>
                <c:pt idx="17">
                  <c:v>3834.58071152</c:v>
                </c:pt>
                <c:pt idx="18">
                  <c:v>3139.1068608400001</c:v>
                </c:pt>
                <c:pt idx="19" formatCode="#\ ##0.000">
                  <c:v>3.6367455400000002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60"/>
        <c:axId val="499815656"/>
        <c:axId val="499814480"/>
      </c:barChart>
      <c:catAx>
        <c:axId val="4998156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4998144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998144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499815656"/>
        <c:crosses val="autoZero"/>
        <c:crossBetween val="between"/>
      </c:valAx>
      <c:spPr>
        <a:pattFill prst="dotDmnd">
          <a:fgClr>
            <a:srgbClr val="CCFFFF"/>
          </a:fgClr>
          <a:bgClr>
            <a:srgbClr val="CDF0FF"/>
          </a:bgClr>
        </a:pattFill>
        <a:ln w="12700">
          <a:solidFill>
            <a:schemeClr val="bg2">
              <a:lumMod val="25000"/>
            </a:schemeClr>
          </a:solidFill>
        </a:ln>
      </c:spPr>
    </c:plotArea>
    <c:plotVisOnly val="1"/>
    <c:dispBlanksAs val="gap"/>
    <c:showDLblsOverMax val="0"/>
  </c:chart>
  <c:spPr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cs-CZ"/>
    </a:p>
  </c:txPr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cs-CZ" sz="1400" b="1" i="0" u="sng" strike="noStrike" baseline="0">
                <a:solidFill>
                  <a:srgbClr val="000000"/>
                </a:solidFill>
                <a:latin typeface="Calibri"/>
                <a:cs typeface="Calibri"/>
              </a:rPr>
              <a:t>Převody do Národního fondu ČR v letech 2001 až 2020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cs-CZ" sz="1400" b="1" i="0" u="sng" strike="noStrike" baseline="0">
                <a:solidFill>
                  <a:srgbClr val="000000"/>
                </a:solidFill>
                <a:latin typeface="Calibri"/>
                <a:cs typeface="Calibri"/>
              </a:rPr>
              <a:t>údaje za finanční správu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cs-CZ" sz="1400" b="1" i="0" u="sng" strike="noStrike" baseline="0">
                <a:solidFill>
                  <a:srgbClr val="000000"/>
                </a:solidFill>
                <a:latin typeface="Calibri"/>
                <a:cs typeface="Calibri"/>
              </a:rPr>
              <a:t>(v mil. Kč)</a:t>
            </a:r>
          </a:p>
        </c:rich>
      </c:tx>
      <c:layout>
        <c:manualLayout>
          <c:xMode val="edge"/>
          <c:yMode val="edge"/>
          <c:x val="0.29991633858267719"/>
          <c:y val="2.47521896841546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0398890045091922E-2"/>
          <c:y val="0.16644113930203172"/>
          <c:w val="0.89683264097710991"/>
          <c:h val="0.76454668470906639"/>
        </c:manualLayout>
      </c:layout>
      <c:barChart>
        <c:barDir val="col"/>
        <c:grouping val="clustered"/>
        <c:varyColors val="0"/>
        <c:ser>
          <c:idx val="1"/>
          <c:order val="0"/>
          <c:tx>
            <c:v>Převod odvodů za porušení rozpočtové kázně</c:v>
          </c:tx>
          <c:spPr>
            <a:gradFill flip="none" rotWithShape="1">
              <a:gsLst>
                <a:gs pos="0">
                  <a:srgbClr val="FF9999">
                    <a:lumMod val="96000"/>
                  </a:srgbClr>
                </a:gs>
                <a:gs pos="100000">
                  <a:srgbClr val="C83232"/>
                </a:gs>
              </a:gsLst>
              <a:path path="rect">
                <a:fillToRect t="100000" r="100000"/>
              </a:path>
              <a:tileRect l="-100000" b="-100000"/>
            </a:gradFill>
            <a:ln w="12700">
              <a:solidFill>
                <a:schemeClr val="tx2">
                  <a:lumMod val="50000"/>
                </a:schemeClr>
              </a:solidFill>
              <a:prstDash val="solid"/>
            </a:ln>
          </c:spPr>
          <c:invertIfNegative val="0"/>
          <c:cat>
            <c:numRef>
              <c:f>'PŘEVODY celkem + graf'!$C$3:$V$3</c:f>
              <c:numCache>
                <c:formatCode>General</c:formatCode>
                <c:ptCount val="2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</c:numCache>
            </c:numRef>
          </c:cat>
          <c:val>
            <c:numRef>
              <c:f>('Tabulky - převody MR+fondů'!$E$202,'Tabulky - převody MR+fondů'!$E$193,'Tabulky - převody MR+fondů'!$E$184,'Tabulky - převody MR+fondů'!$E$175,'Tabulky - převody MR+fondů'!$E$166,'Tabulky - převody MR+fondů'!$E$157,'Tabulky - převody MR+fondů'!$E$149,'Tabulky - převody MR+fondů'!$E$140,'Tabulky - převody MR+fondů'!$E$131,'Tabulky - převody MR+fondů'!$E$121,'Tabulky - převody MR+fondů'!$E$111,'Tabulky - převody MR+fondů'!$E$101,'Tabulky - převody MR+fondů'!$E$90,'Tabulky - převody MR+fondů'!$E$79,'Tabulky - převody MR+fondů'!$E$68,'Tabulky - převody MR+fondů'!$E$56,'Tabulky - převody MR+fondů'!$E$44,'Tabulky - převody MR+fondů'!$E$32,'Tabulky - převody MR+fondů'!$E$20,'Tabulky - převody MR+fondů'!$E$8)</c:f>
              <c:numCache>
                <c:formatCode>#,##0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3.64</c:v>
                </c:pt>
                <c:pt idx="4">
                  <c:v>2.08</c:v>
                </c:pt>
                <c:pt idx="5">
                  <c:v>1.63</c:v>
                </c:pt>
                <c:pt idx="6">
                  <c:v>3.4</c:v>
                </c:pt>
                <c:pt idx="7">
                  <c:v>15.75</c:v>
                </c:pt>
                <c:pt idx="8">
                  <c:v>21.21</c:v>
                </c:pt>
                <c:pt idx="9">
                  <c:v>21.42</c:v>
                </c:pt>
                <c:pt idx="10">
                  <c:v>102.59</c:v>
                </c:pt>
                <c:pt idx="11">
                  <c:v>66.86</c:v>
                </c:pt>
                <c:pt idx="12">
                  <c:v>141.9165701</c:v>
                </c:pt>
                <c:pt idx="13">
                  <c:v>191.66908022000001</c:v>
                </c:pt>
                <c:pt idx="14">
                  <c:v>293.38</c:v>
                </c:pt>
                <c:pt idx="15">
                  <c:v>508.92099999999999</c:v>
                </c:pt>
                <c:pt idx="16">
                  <c:v>287.01</c:v>
                </c:pt>
                <c:pt idx="17">
                  <c:v>236.17171669000001</c:v>
                </c:pt>
                <c:pt idx="18">
                  <c:v>177.33132882999999</c:v>
                </c:pt>
                <c:pt idx="19">
                  <c:v>233.74890872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60"/>
        <c:axId val="499815264"/>
        <c:axId val="499816440"/>
      </c:barChart>
      <c:catAx>
        <c:axId val="4998152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4998164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998164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499815264"/>
        <c:crosses val="autoZero"/>
        <c:crossBetween val="between"/>
      </c:valAx>
      <c:spPr>
        <a:pattFill prst="dotDmnd">
          <a:fgClr>
            <a:srgbClr val="CCFFFF"/>
          </a:fgClr>
          <a:bgClr>
            <a:srgbClr val="CDF0FF"/>
          </a:bgClr>
        </a:pattFill>
        <a:ln w="12700">
          <a:solidFill>
            <a:schemeClr val="bg2">
              <a:lumMod val="25000"/>
            </a:schemeClr>
          </a:solidFill>
        </a:ln>
      </c:spPr>
    </c:plotArea>
    <c:plotVisOnly val="1"/>
    <c:dispBlanksAs val="gap"/>
    <c:showDLblsOverMax val="0"/>
  </c:chart>
  <c:spPr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cs-CZ"/>
    </a:p>
  </c:txPr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cs-CZ" sz="1400" b="1" i="0" u="sng" strike="noStrike" baseline="0">
                <a:solidFill>
                  <a:srgbClr val="000000"/>
                </a:solidFill>
                <a:latin typeface="Calibri"/>
                <a:cs typeface="Calibri"/>
              </a:rPr>
              <a:t>Převody do SFDI v letech 2010 až 2020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cs-CZ" sz="1400" b="1" i="0" u="sng" strike="noStrike" baseline="0">
                <a:solidFill>
                  <a:srgbClr val="000000"/>
                </a:solidFill>
                <a:latin typeface="Calibri"/>
                <a:cs typeface="Calibri"/>
              </a:rPr>
              <a:t>údaje za finanční správu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cs-CZ" sz="1400" b="1" i="0" u="sng" strike="noStrike" baseline="0">
                <a:solidFill>
                  <a:srgbClr val="000000"/>
                </a:solidFill>
                <a:latin typeface="Calibri"/>
                <a:cs typeface="Calibri"/>
              </a:rPr>
              <a:t>(v mil. Kč)</a:t>
            </a:r>
          </a:p>
        </c:rich>
      </c:tx>
      <c:layout>
        <c:manualLayout>
          <c:xMode val="edge"/>
          <c:yMode val="edge"/>
          <c:x val="0.37074967191601044"/>
          <c:y val="3.149376271786251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0398890045091922E-2"/>
          <c:y val="0.16644113930203172"/>
          <c:w val="0.89683264097710991"/>
          <c:h val="0.76454668470906639"/>
        </c:manualLayout>
      </c:layout>
      <c:barChart>
        <c:barDir val="col"/>
        <c:grouping val="clustered"/>
        <c:varyColors val="0"/>
        <c:ser>
          <c:idx val="1"/>
          <c:order val="0"/>
          <c:tx>
            <c:v>Převod z výnosu daní</c:v>
          </c:tx>
          <c:spPr>
            <a:gradFill flip="none" rotWithShape="1">
              <a:gsLst>
                <a:gs pos="0">
                  <a:srgbClr val="FF9999">
                    <a:lumMod val="96000"/>
                  </a:srgbClr>
                </a:gs>
                <a:gs pos="100000">
                  <a:srgbClr val="C83232"/>
                </a:gs>
              </a:gsLst>
              <a:path path="rect">
                <a:fillToRect t="100000" r="100000"/>
              </a:path>
              <a:tileRect l="-100000" b="-100000"/>
            </a:gradFill>
            <a:ln w="12700">
              <a:solidFill>
                <a:schemeClr val="tx2">
                  <a:lumMod val="50000"/>
                </a:schemeClr>
              </a:solidFill>
              <a:prstDash val="solid"/>
            </a:ln>
          </c:spPr>
          <c:invertIfNegative val="0"/>
          <c:cat>
            <c:numRef>
              <c:f>'PŘEVODY celkem + graf'!$L$3:$V$3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('Tabulky - převody MR+fondů'!$C$122,'Tabulky - převody MR+fondů'!$C$112,'Tabulky - převody MR+fondů'!$C$102,'Tabulky - převody MR+fondů'!$C$91,'Tabulky - převody MR+fondů'!$C$80,'Tabulky - převody MR+fondů'!$C$69,'Tabulky - převody MR+fondů'!$C$58,'Tabulky - převody MR+fondů'!$C$46,'Tabulky - převody MR+fondů'!$C$34,'Tabulky - převody MR+fondů'!$C$22,'Tabulky - převody MR+fondů'!$C$10)</c:f>
              <c:numCache>
                <c:formatCode>#,##0</c:formatCode>
                <c:ptCount val="11"/>
                <c:pt idx="0">
                  <c:v>4702.3599999999997</c:v>
                </c:pt>
                <c:pt idx="1">
                  <c:v>5074.09</c:v>
                </c:pt>
                <c:pt idx="2">
                  <c:v>5248.53</c:v>
                </c:pt>
                <c:pt idx="3">
                  <c:v>5364.9260399499999</c:v>
                </c:pt>
                <c:pt idx="4">
                  <c:v>5775.0162123800001</c:v>
                </c:pt>
                <c:pt idx="5">
                  <c:v>5800.74</c:v>
                </c:pt>
                <c:pt idx="6">
                  <c:v>6055.3618036199996</c:v>
                </c:pt>
                <c:pt idx="7">
                  <c:v>6115.39</c:v>
                </c:pt>
                <c:pt idx="8">
                  <c:v>6138.7630267900004</c:v>
                </c:pt>
                <c:pt idx="9">
                  <c:v>6633.6194385299996</c:v>
                </c:pt>
                <c:pt idx="10">
                  <c:v>5861.95235538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60"/>
        <c:axId val="499816832"/>
        <c:axId val="499817616"/>
      </c:barChart>
      <c:catAx>
        <c:axId val="4998168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4998176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998176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499816832"/>
        <c:crosses val="autoZero"/>
        <c:crossBetween val="between"/>
      </c:valAx>
      <c:spPr>
        <a:pattFill prst="dotDmnd">
          <a:fgClr>
            <a:srgbClr val="CCFFFF"/>
          </a:fgClr>
          <a:bgClr>
            <a:srgbClr val="CDF0FF"/>
          </a:bgClr>
        </a:pattFill>
        <a:ln w="12700">
          <a:solidFill>
            <a:schemeClr val="bg2">
              <a:lumMod val="25000"/>
            </a:schemeClr>
          </a:solidFill>
        </a:ln>
      </c:spPr>
    </c:plotArea>
    <c:plotVisOnly val="1"/>
    <c:dispBlanksAs val="gap"/>
    <c:showDLblsOverMax val="0"/>
  </c:chart>
  <c:spPr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cs-CZ"/>
    </a:p>
  </c:txPr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cs-CZ" sz="1400" b="1" i="0" u="sng" strike="noStrike" baseline="0">
                <a:solidFill>
                  <a:srgbClr val="000000"/>
                </a:solidFill>
                <a:latin typeface="Calibri"/>
                <a:cs typeface="Calibri"/>
              </a:rPr>
              <a:t>Převody penzijním společnostem v letech 2013 a 2020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cs-CZ" sz="1400" b="1" i="0" u="sng" strike="noStrike" baseline="0">
                <a:solidFill>
                  <a:srgbClr val="000000"/>
                </a:solidFill>
                <a:latin typeface="Calibri"/>
                <a:cs typeface="Calibri"/>
              </a:rPr>
              <a:t>údaje za finanční správu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cs-CZ" sz="1400" b="1" i="0" u="sng" strike="noStrike" baseline="0">
                <a:solidFill>
                  <a:srgbClr val="000000"/>
                </a:solidFill>
                <a:latin typeface="Calibri"/>
                <a:cs typeface="Calibri"/>
              </a:rPr>
              <a:t>(v mil. Kč)</a:t>
            </a:r>
          </a:p>
        </c:rich>
      </c:tx>
      <c:layout>
        <c:manualLayout>
          <c:xMode val="edge"/>
          <c:yMode val="edge"/>
          <c:x val="0.29158300524934389"/>
          <c:y val="3.149376271786251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0398890045091922E-2"/>
          <c:y val="0.16644113930203172"/>
          <c:w val="0.89683264097710991"/>
          <c:h val="0.76454668470906639"/>
        </c:manualLayout>
      </c:layout>
      <c:barChart>
        <c:barDir val="col"/>
        <c:grouping val="clustered"/>
        <c:varyColors val="0"/>
        <c:ser>
          <c:idx val="1"/>
          <c:order val="0"/>
          <c:tx>
            <c:v>převod penzijním společnostem</c:v>
          </c:tx>
          <c:spPr>
            <a:gradFill flip="none" rotWithShape="1">
              <a:gsLst>
                <a:gs pos="0">
                  <a:srgbClr val="FF9999">
                    <a:lumMod val="96000"/>
                  </a:srgbClr>
                </a:gs>
                <a:gs pos="100000">
                  <a:srgbClr val="C83232"/>
                </a:gs>
              </a:gsLst>
              <a:path path="rect">
                <a:fillToRect t="100000" r="100000"/>
              </a:path>
              <a:tileRect l="-100000" b="-100000"/>
            </a:gradFill>
            <a:ln w="12700">
              <a:solidFill>
                <a:schemeClr val="tx2">
                  <a:lumMod val="50000"/>
                </a:schemeClr>
              </a:solidFill>
              <a:prstDash val="solid"/>
            </a:ln>
          </c:spPr>
          <c:invertIfNegative val="0"/>
          <c:cat>
            <c:numRef>
              <c:f>'PŘEVODY celkem + graf'!$O$3:$V$3</c:f>
              <c:numCache>
                <c:formatCode>General</c:formatCode>
                <c:ptCount val="8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</c:numCache>
            </c:numRef>
          </c:cat>
          <c:val>
            <c:numRef>
              <c:f>('Tabulky - převody MR+fondů'!$C$92,'Tabulky - převody MR+fondů'!$C$81,'Tabulky - převody MR+fondů'!$C$70,'Tabulky - převody MR+fondů'!$C$59,'Tabulky - převody MR+fondů'!$C$47,'Tabulky - převody MR+fondů'!$C$35,'Tabulky - převody MR+fondů'!$C$23,'Tabulky - převody MR+fondů'!$C$11)</c:f>
              <c:numCache>
                <c:formatCode>#,##0</c:formatCode>
                <c:ptCount val="8"/>
                <c:pt idx="0">
                  <c:v>353.11039098999998</c:v>
                </c:pt>
                <c:pt idx="1">
                  <c:v>1333.71762418</c:v>
                </c:pt>
                <c:pt idx="2">
                  <c:v>1414.96734644</c:v>
                </c:pt>
                <c:pt idx="3">
                  <c:v>332.34368174000002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60"/>
        <c:axId val="279858272"/>
        <c:axId val="279860232"/>
      </c:barChart>
      <c:catAx>
        <c:axId val="2798582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2798602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7986023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279858272"/>
        <c:crosses val="autoZero"/>
        <c:crossBetween val="between"/>
      </c:valAx>
      <c:spPr>
        <a:pattFill prst="dotDmnd">
          <a:fgClr>
            <a:srgbClr val="CCFFFF"/>
          </a:fgClr>
          <a:bgClr>
            <a:srgbClr val="CDF0FF"/>
          </a:bgClr>
        </a:pattFill>
        <a:ln w="12700">
          <a:solidFill>
            <a:schemeClr val="bg2">
              <a:lumMod val="25000"/>
            </a:schemeClr>
          </a:solidFill>
        </a:ln>
      </c:spPr>
    </c:plotArea>
    <c:plotVisOnly val="1"/>
    <c:dispBlanksAs val="gap"/>
    <c:showDLblsOverMax val="0"/>
  </c:chart>
  <c:spPr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cs-CZ"/>
    </a:p>
  </c:txPr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cs-CZ" sz="1600" b="1" i="0" u="sng" strike="noStrike" baseline="0">
                <a:solidFill>
                  <a:srgbClr val="000000"/>
                </a:solidFill>
                <a:latin typeface="Calibri"/>
                <a:cs typeface="Calibri"/>
              </a:rPr>
              <a:t>Převody do Rezervního fondu ČR v letech 2016 a 2020 </a:t>
            </a:r>
          </a:p>
          <a:p>
            <a:pPr>
              <a:defRPr sz="16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cs-CZ" sz="1600" b="1" i="0" u="sng" strike="noStrike" baseline="0">
                <a:solidFill>
                  <a:srgbClr val="000000"/>
                </a:solidFill>
                <a:latin typeface="Calibri"/>
                <a:cs typeface="Calibri"/>
              </a:rPr>
              <a:t>údaje za finanční správu </a:t>
            </a:r>
          </a:p>
          <a:p>
            <a:pPr>
              <a:defRPr sz="16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cs-CZ" sz="1600" b="1" i="0" u="sng" strike="noStrike" baseline="0">
                <a:solidFill>
                  <a:srgbClr val="000000"/>
                </a:solidFill>
                <a:latin typeface="Calibri"/>
                <a:cs typeface="Calibri"/>
              </a:rPr>
              <a:t>(v mil. Kč)</a:t>
            </a:r>
          </a:p>
        </c:rich>
      </c:tx>
      <c:layout>
        <c:manualLayout>
          <c:xMode val="edge"/>
          <c:yMode val="edge"/>
          <c:x val="0.24042355659306311"/>
          <c:y val="5.261584896924088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0398890045091922E-2"/>
          <c:y val="0.2234707922754936"/>
          <c:w val="0.89683264097710991"/>
          <c:h val="0.7075169442589098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'Tabulky - převody MR+fondů'!$E$50:$E$51</c:f>
              <c:strCache>
                <c:ptCount val="2"/>
                <c:pt idx="1">
                  <c:v>Převod odvodů 
za porušení 
rozp. kázně</c:v>
                </c:pt>
              </c:strCache>
            </c:strRef>
          </c:tx>
          <c:spPr>
            <a:gradFill flip="none" rotWithShape="1">
              <a:gsLst>
                <a:gs pos="0">
                  <a:srgbClr val="FF9999">
                    <a:lumMod val="96000"/>
                  </a:srgbClr>
                </a:gs>
                <a:gs pos="100000">
                  <a:srgbClr val="C83232"/>
                </a:gs>
              </a:gsLst>
              <a:path path="rect">
                <a:fillToRect t="100000" r="100000"/>
              </a:path>
              <a:tileRect l="-100000" b="-100000"/>
            </a:gradFill>
            <a:ln w="12700">
              <a:solidFill>
                <a:schemeClr val="tx2">
                  <a:lumMod val="50000"/>
                </a:schemeClr>
              </a:solidFill>
              <a:prstDash val="solid"/>
            </a:ln>
          </c:spPr>
          <c:invertIfNegative val="0"/>
          <c:cat>
            <c:numRef>
              <c:f>'PŘEVODY celkem + graf'!$R$3:$V$3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('Tabulky - převody MR+fondů'!$E$57,'Tabulky - převody MR+fondů'!$E$45,'Tabulky - převody MR+fondů'!$E$33,'Tabulky - převody MR+fondů'!$E$21,'Tabulky - převody MR+fondů'!$E$9)</c:f>
              <c:numCache>
                <c:formatCode>#\ ##0.000</c:formatCode>
                <c:ptCount val="5"/>
                <c:pt idx="0">
                  <c:v>0.02</c:v>
                </c:pt>
                <c:pt idx="1">
                  <c:v>7.56</c:v>
                </c:pt>
                <c:pt idx="2">
                  <c:v>2.7338999999999999E-2</c:v>
                </c:pt>
                <c:pt idx="3">
                  <c:v>3.15862431</c:v>
                </c:pt>
                <c:pt idx="4">
                  <c:v>2.0494780000000001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60"/>
        <c:axId val="279861408"/>
        <c:axId val="279857880"/>
      </c:barChart>
      <c:catAx>
        <c:axId val="2798614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2798578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798578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\ ##0.0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279861408"/>
        <c:crosses val="autoZero"/>
        <c:crossBetween val="between"/>
      </c:valAx>
      <c:spPr>
        <a:pattFill prst="dotDmnd">
          <a:fgClr>
            <a:srgbClr val="CCFFFF"/>
          </a:fgClr>
          <a:bgClr>
            <a:srgbClr val="CDF0FF"/>
          </a:bgClr>
        </a:pattFill>
        <a:ln w="12700">
          <a:solidFill>
            <a:schemeClr val="bg2">
              <a:lumMod val="25000"/>
            </a:schemeClr>
          </a:solidFill>
        </a:ln>
      </c:spPr>
    </c:plotArea>
    <c:plotVisOnly val="1"/>
    <c:dispBlanksAs val="gap"/>
    <c:showDLblsOverMax val="0"/>
  </c:chart>
  <c:spPr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cs-CZ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chart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chart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chart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chart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theme="2" tint="-9.9978637043366805E-2"/>
  </sheetPr>
  <sheetViews>
    <sheetView zoomScale="90" workbookViewId="0"/>
  </sheetViews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>
    <oddHeader>&amp;LGenerální finanční ředitelství</oddHeader>
    <oddFooter>&amp;LDatum tisku: &amp;D&amp;RZpracoval: odd. daňových analýz</oddFooter>
  </headerFooter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theme="2" tint="-9.9978637043366805E-2"/>
  </sheetPr>
  <sheetViews>
    <sheetView zoomScale="90" workbookViewId="0"/>
  </sheetViews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>
    <oddHeader>&amp;LGenerální finanční ředitelství</oddHeader>
    <oddFooter>&amp;LDatum tisku: &amp;D&amp;RZpracoval: odd. daňových analýz</oddFooter>
  </headerFooter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>
    <tabColor theme="2" tint="-9.9978637043366805E-2"/>
  </sheetPr>
  <sheetViews>
    <sheetView zoomScale="90" workbookViewId="0"/>
  </sheetViews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>
    <oddHeader>&amp;LGenerální finanční ředitelství</oddHeader>
    <oddFooter>&amp;LDatum tisku: &amp;D&amp;RZpracoval: odd. daňových analýz</oddFooter>
  </headerFooter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>
  <sheetPr>
    <tabColor theme="2" tint="-9.9978637043366805E-2"/>
  </sheetPr>
  <sheetViews>
    <sheetView zoomScale="90" workbookViewId="0"/>
  </sheetViews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>
    <oddHeader>&amp;LGenerální finanční ředitelství</oddHeader>
    <oddFooter>&amp;LDatum tisku: &amp;D&amp;RZpracoval: odd. daňových analýz</oddFooter>
  </headerFooter>
  <drawing r:id="rId2"/>
</chartsheet>
</file>

<file path=xl/chartsheets/sheet5.xml><?xml version="1.0" encoding="utf-8"?>
<chartsheet xmlns="http://schemas.openxmlformats.org/spreadsheetml/2006/main" xmlns:r="http://schemas.openxmlformats.org/officeDocument/2006/relationships">
  <sheetPr>
    <tabColor theme="2" tint="-9.9978637043366805E-2"/>
  </sheetPr>
  <sheetViews>
    <sheetView zoomScale="90" workbookViewId="0"/>
  </sheetViews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>
    <oddHeader>&amp;LGenerální finanční ředitelství</oddHeader>
    <oddFooter>&amp;LDatum tisku: &amp;D&amp;RZpracoval: odd. daňových analýz</oddFooter>
  </headerFooter>
  <drawing r:id="rId2"/>
</chartsheet>
</file>

<file path=xl/chartsheets/sheet6.xml><?xml version="1.0" encoding="utf-8"?>
<chartsheet xmlns="http://schemas.openxmlformats.org/spreadsheetml/2006/main" xmlns:r="http://schemas.openxmlformats.org/officeDocument/2006/relationships">
  <sheetPr>
    <tabColor theme="2" tint="-9.9978637043366805E-2"/>
  </sheetPr>
  <sheetViews>
    <sheetView zoomScale="90" workbookViewId="0"/>
  </sheetViews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>
    <oddHeader>&amp;LGenerální finanční ředitelství</oddHeader>
    <oddFooter>&amp;LDatum tisku: &amp;D&amp;RZpracoval: odd. daňových analýz</oddFooter>
  </headerFooter>
  <drawing r:id="rId2"/>
</chartsheet>
</file>

<file path=xl/chartsheets/sheet7.xml><?xml version="1.0" encoding="utf-8"?>
<chartsheet xmlns="http://schemas.openxmlformats.org/spreadsheetml/2006/main" xmlns:r="http://schemas.openxmlformats.org/officeDocument/2006/relationships">
  <sheetPr>
    <tabColor theme="2" tint="-9.9978637043366805E-2"/>
  </sheetPr>
  <sheetViews>
    <sheetView zoomScale="90" workbookViewId="0"/>
  </sheetViews>
  <pageMargins left="0.78740157480314965" right="0.78740157480314965" top="0.98425196850393704" bottom="0.98425196850393704" header="0.51181102362204722" footer="0.51181102362204722"/>
  <pageSetup paperSize="9" orientation="landscape" r:id="rId1"/>
  <headerFooter>
    <oddHeader>&amp;LGenerální finanční ředitelství</oddHeader>
    <oddFooter>&amp;LDatum tisku: &amp;D&amp;RZpracoval: odd. daňových analýz</oddFooter>
  </headerFooter>
  <drawing r:id="rId2"/>
</chartsheet>
</file>

<file path=xl/chartsheets/sheet8.xml><?xml version="1.0" encoding="utf-8"?>
<chartsheet xmlns="http://schemas.openxmlformats.org/spreadsheetml/2006/main" xmlns:r="http://schemas.openxmlformats.org/officeDocument/2006/relationships">
  <sheetPr>
    <tabColor theme="2" tint="-9.9978637043366805E-2"/>
  </sheetPr>
  <sheetViews>
    <sheetView zoomScale="80" workbookViewId="0"/>
  </sheetViews>
  <pageMargins left="0.7" right="0.7" top="0.78740157499999996" bottom="0.78740157499999996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16934</xdr:colOff>
      <xdr:row>6</xdr:row>
      <xdr:rowOff>59689</xdr:rowOff>
    </xdr:from>
    <xdr:to>
      <xdr:col>21</xdr:col>
      <xdr:colOff>11906</xdr:colOff>
      <xdr:row>37</xdr:row>
      <xdr:rowOff>74929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144000" cy="565150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144000" cy="565150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144000" cy="565150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144000" cy="565150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9144000" cy="565150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9144000" cy="565150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9144000" cy="565150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9298781" cy="6012656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B1:V5"/>
  <sheetViews>
    <sheetView tabSelected="1" zoomScale="80" zoomScaleNormal="80" workbookViewId="0">
      <selection activeCell="B2" sqref="B2:V2"/>
    </sheetView>
  </sheetViews>
  <sheetFormatPr defaultRowHeight="15.75" x14ac:dyDescent="0.25"/>
  <cols>
    <col min="1" max="1" width="13.7109375" style="94" customWidth="1"/>
    <col min="2" max="2" width="19.7109375" style="94" customWidth="1"/>
    <col min="3" max="20" width="13.7109375" style="94" customWidth="1"/>
    <col min="21" max="21" width="13.85546875" style="94" customWidth="1"/>
    <col min="22" max="22" width="14" style="94" customWidth="1"/>
    <col min="23" max="16384" width="9.140625" style="94"/>
  </cols>
  <sheetData>
    <row r="1" spans="2:22" ht="16.5" thickBot="1" x14ac:dyDescent="0.3"/>
    <row r="2" spans="2:22" s="93" customFormat="1" ht="32.25" customHeight="1" thickTop="1" thickBot="1" x14ac:dyDescent="0.3">
      <c r="B2" s="111" t="s">
        <v>39</v>
      </c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3"/>
    </row>
    <row r="3" spans="2:22" s="93" customFormat="1" ht="16.5" thickBot="1" x14ac:dyDescent="0.3">
      <c r="B3" s="95" t="s">
        <v>29</v>
      </c>
      <c r="C3" s="96">
        <v>2001</v>
      </c>
      <c r="D3" s="96">
        <v>2002</v>
      </c>
      <c r="E3" s="96">
        <v>2003</v>
      </c>
      <c r="F3" s="97">
        <v>2004</v>
      </c>
      <c r="G3" s="97">
        <v>2005</v>
      </c>
      <c r="H3" s="97">
        <v>2006</v>
      </c>
      <c r="I3" s="97">
        <v>2007</v>
      </c>
      <c r="J3" s="97">
        <v>2008</v>
      </c>
      <c r="K3" s="97">
        <v>2009</v>
      </c>
      <c r="L3" s="97">
        <v>2010</v>
      </c>
      <c r="M3" s="97">
        <v>2011</v>
      </c>
      <c r="N3" s="97">
        <v>2012</v>
      </c>
      <c r="O3" s="98">
        <v>2013</v>
      </c>
      <c r="P3" s="98">
        <v>2014</v>
      </c>
      <c r="Q3" s="98">
        <v>2015</v>
      </c>
      <c r="R3" s="98">
        <v>2016</v>
      </c>
      <c r="S3" s="98">
        <v>2017</v>
      </c>
      <c r="T3" s="103">
        <v>2018</v>
      </c>
      <c r="U3" s="109">
        <v>2019</v>
      </c>
      <c r="V3" s="105">
        <v>2020</v>
      </c>
    </row>
    <row r="4" spans="2:22" s="93" customFormat="1" ht="16.5" thickBot="1" x14ac:dyDescent="0.3">
      <c r="B4" s="99" t="s">
        <v>36</v>
      </c>
      <c r="C4" s="100">
        <v>77.619609999999994</v>
      </c>
      <c r="D4" s="100">
        <v>97.559449999999998</v>
      </c>
      <c r="E4" s="100">
        <v>104.97385</v>
      </c>
      <c r="F4" s="101">
        <v>114.65904</v>
      </c>
      <c r="G4" s="101">
        <v>153.77226999999999</v>
      </c>
      <c r="H4" s="101">
        <v>155.47595899999999</v>
      </c>
      <c r="I4" s="101">
        <v>167.99171999999999</v>
      </c>
      <c r="J4" s="101">
        <v>187.03202999999999</v>
      </c>
      <c r="K4" s="101">
        <v>162.02175963693</v>
      </c>
      <c r="L4" s="101">
        <v>175.47001259999999</v>
      </c>
      <c r="M4" s="101">
        <v>174.46122</v>
      </c>
      <c r="N4" s="101">
        <v>180.53934899999999</v>
      </c>
      <c r="O4" s="102">
        <v>198.13413216321001</v>
      </c>
      <c r="P4" s="102">
        <v>210.38386157887001</v>
      </c>
      <c r="Q4" s="102">
        <v>216.67115734644</v>
      </c>
      <c r="R4" s="102">
        <v>239.84597747926</v>
      </c>
      <c r="S4" s="102">
        <v>261.03199999999998</v>
      </c>
      <c r="T4" s="104">
        <v>286.10000000000002</v>
      </c>
      <c r="U4" s="110">
        <v>309.86</v>
      </c>
      <c r="V4" s="106">
        <v>289.13</v>
      </c>
    </row>
    <row r="5" spans="2:22" ht="16.5" thickTop="1" x14ac:dyDescent="0.25"/>
  </sheetData>
  <mergeCells count="1">
    <mergeCell ref="B2:V2"/>
  </mergeCells>
  <pageMargins left="0.70866141732283472" right="0.70866141732283472" top="0.78740157480314965" bottom="0.78740157480314965" header="0.31496062992125984" footer="0.31496062992125984"/>
  <pageSetup paperSize="9" scale="8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B2:G204"/>
  <sheetViews>
    <sheetView showGridLines="0" zoomScale="90" zoomScaleNormal="90" workbookViewId="0">
      <selection activeCell="L10" sqref="L10"/>
    </sheetView>
  </sheetViews>
  <sheetFormatPr defaultColWidth="9.140625" defaultRowHeight="15" x14ac:dyDescent="0.25"/>
  <cols>
    <col min="1" max="1" width="9.140625" style="1"/>
    <col min="2" max="2" width="22.42578125" style="11" customWidth="1"/>
    <col min="3" max="5" width="20.7109375" style="1" customWidth="1"/>
    <col min="6" max="6" width="20.7109375" style="10" customWidth="1"/>
    <col min="7" max="7" width="8.7109375" style="1" customWidth="1"/>
    <col min="8" max="8" width="10.85546875" style="1" customWidth="1"/>
    <col min="9" max="9" width="11" style="1" customWidth="1"/>
    <col min="10" max="11" width="10.85546875" style="1" customWidth="1"/>
    <col min="12" max="16384" width="9.140625" style="1"/>
  </cols>
  <sheetData>
    <row r="2" spans="2:6" ht="32.25" customHeight="1" thickBot="1" x14ac:dyDescent="0.3">
      <c r="B2" s="121" t="s">
        <v>38</v>
      </c>
      <c r="C2" s="122"/>
      <c r="D2" s="122"/>
      <c r="E2" s="122"/>
      <c r="F2" s="122"/>
    </row>
    <row r="3" spans="2:6" ht="48.75" thickTop="1" thickBot="1" x14ac:dyDescent="0.3">
      <c r="B3" s="18" t="s">
        <v>0</v>
      </c>
      <c r="C3" s="19" t="s">
        <v>12</v>
      </c>
      <c r="D3" s="20" t="s">
        <v>2</v>
      </c>
      <c r="E3" s="20" t="s">
        <v>13</v>
      </c>
      <c r="F3" s="21" t="s">
        <v>4</v>
      </c>
    </row>
    <row r="4" spans="2:6" ht="15.75" thickTop="1" x14ac:dyDescent="0.25">
      <c r="B4" s="22" t="s">
        <v>7</v>
      </c>
      <c r="C4" s="14">
        <v>210709.70852196999</v>
      </c>
      <c r="D4" s="2">
        <v>0.19393521999999999</v>
      </c>
      <c r="E4" s="3" t="s">
        <v>10</v>
      </c>
      <c r="F4" s="23">
        <v>210709.90245719001</v>
      </c>
    </row>
    <row r="5" spans="2:6" x14ac:dyDescent="0.25">
      <c r="B5" s="24" t="s">
        <v>8</v>
      </c>
      <c r="C5" s="15">
        <v>72309.876790130002</v>
      </c>
      <c r="D5" s="4">
        <v>0</v>
      </c>
      <c r="E5" s="6" t="s">
        <v>10</v>
      </c>
      <c r="F5" s="25">
        <v>72309.876790130002</v>
      </c>
    </row>
    <row r="6" spans="2:6" x14ac:dyDescent="0.25">
      <c r="B6" s="24" t="s">
        <v>5</v>
      </c>
      <c r="C6" s="16" t="s">
        <v>10</v>
      </c>
      <c r="D6" s="7">
        <v>0.20210998999999999</v>
      </c>
      <c r="E6" s="7">
        <v>4.1020005099999999</v>
      </c>
      <c r="F6" s="107">
        <v>4.3041105000000002</v>
      </c>
    </row>
    <row r="7" spans="2:6" x14ac:dyDescent="0.25">
      <c r="B7" s="24" t="s">
        <v>9</v>
      </c>
      <c r="C7" s="16" t="s">
        <v>10</v>
      </c>
      <c r="D7" s="6" t="s">
        <v>10</v>
      </c>
      <c r="E7" s="7">
        <v>3.6367455400000002</v>
      </c>
      <c r="F7" s="107">
        <v>3.6367455400000002</v>
      </c>
    </row>
    <row r="8" spans="2:6" x14ac:dyDescent="0.25">
      <c r="B8" s="24" t="s">
        <v>6</v>
      </c>
      <c r="C8" s="16" t="s">
        <v>10</v>
      </c>
      <c r="D8" s="6" t="s">
        <v>10</v>
      </c>
      <c r="E8" s="4">
        <v>233.74890872</v>
      </c>
      <c r="F8" s="25">
        <v>233.74890872</v>
      </c>
    </row>
    <row r="9" spans="2:6" x14ac:dyDescent="0.25">
      <c r="B9" s="24" t="s">
        <v>33</v>
      </c>
      <c r="C9" s="16" t="s">
        <v>10</v>
      </c>
      <c r="D9" s="6" t="s">
        <v>10</v>
      </c>
      <c r="E9" s="7">
        <v>2.0494780000000001</v>
      </c>
      <c r="F9" s="26">
        <v>2.0494780000000001</v>
      </c>
    </row>
    <row r="10" spans="2:6" x14ac:dyDescent="0.25">
      <c r="B10" s="24" t="s">
        <v>14</v>
      </c>
      <c r="C10" s="15">
        <v>5861.95235538</v>
      </c>
      <c r="D10" s="6" t="s">
        <v>10</v>
      </c>
      <c r="E10" s="6" t="s">
        <v>10</v>
      </c>
      <c r="F10" s="25">
        <v>5861.95235538</v>
      </c>
    </row>
    <row r="11" spans="2:6" ht="15.75" thickBot="1" x14ac:dyDescent="0.3">
      <c r="B11" s="27" t="s">
        <v>28</v>
      </c>
      <c r="C11" s="17">
        <v>0</v>
      </c>
      <c r="D11" s="8" t="s">
        <v>10</v>
      </c>
      <c r="E11" s="8" t="s">
        <v>10</v>
      </c>
      <c r="F11" s="28"/>
    </row>
    <row r="12" spans="2:6" ht="16.5" thickBot="1" x14ac:dyDescent="0.3">
      <c r="B12" s="29" t="s">
        <v>4</v>
      </c>
      <c r="C12" s="30">
        <v>288881.53766748001</v>
      </c>
      <c r="D12" s="108">
        <v>0.39604520999999998</v>
      </c>
      <c r="E12" s="31">
        <v>243.53713277</v>
      </c>
      <c r="F12" s="32">
        <v>289125.47084546002</v>
      </c>
    </row>
    <row r="13" spans="2:6" ht="15.75" thickTop="1" x14ac:dyDescent="0.25"/>
    <row r="14" spans="2:6" ht="31.5" customHeight="1" thickBot="1" x14ac:dyDescent="0.3">
      <c r="B14" s="121" t="s">
        <v>37</v>
      </c>
      <c r="C14" s="122"/>
      <c r="D14" s="122"/>
      <c r="E14" s="122"/>
      <c r="F14" s="122"/>
    </row>
    <row r="15" spans="2:6" ht="48.75" thickTop="1" thickBot="1" x14ac:dyDescent="0.3">
      <c r="B15" s="18" t="s">
        <v>0</v>
      </c>
      <c r="C15" s="19" t="s">
        <v>12</v>
      </c>
      <c r="D15" s="20" t="s">
        <v>2</v>
      </c>
      <c r="E15" s="20" t="s">
        <v>13</v>
      </c>
      <c r="F15" s="21" t="s">
        <v>4</v>
      </c>
    </row>
    <row r="16" spans="2:6" ht="15.75" thickTop="1" x14ac:dyDescent="0.25">
      <c r="B16" s="22" t="s">
        <v>7</v>
      </c>
      <c r="C16" s="14">
        <v>222897.41861122</v>
      </c>
      <c r="D16" s="2">
        <v>6.9504869999999996E-2</v>
      </c>
      <c r="E16" s="3" t="s">
        <v>10</v>
      </c>
      <c r="F16" s="23">
        <f t="shared" ref="F16:F22" si="0">SUM(C16:E16)</f>
        <v>222897.48811609001</v>
      </c>
    </row>
    <row r="17" spans="2:6" x14ac:dyDescent="0.25">
      <c r="B17" s="24" t="s">
        <v>8</v>
      </c>
      <c r="C17" s="15">
        <v>77010.102994159999</v>
      </c>
      <c r="D17" s="4">
        <v>0</v>
      </c>
      <c r="E17" s="6" t="s">
        <v>10</v>
      </c>
      <c r="F17" s="25">
        <f t="shared" si="0"/>
        <v>77010.102994159999</v>
      </c>
    </row>
    <row r="18" spans="2:6" x14ac:dyDescent="0.25">
      <c r="B18" s="24" t="s">
        <v>5</v>
      </c>
      <c r="C18" s="16" t="s">
        <v>10</v>
      </c>
      <c r="D18" s="7">
        <v>9.1628970000000004E-2</v>
      </c>
      <c r="E18" s="7">
        <v>3.2171831499999999</v>
      </c>
      <c r="F18" s="25">
        <f t="shared" si="0"/>
        <v>3.3088121199999998</v>
      </c>
    </row>
    <row r="19" spans="2:6" x14ac:dyDescent="0.25">
      <c r="B19" s="24" t="s">
        <v>9</v>
      </c>
      <c r="C19" s="16" t="s">
        <v>10</v>
      </c>
      <c r="D19" s="6" t="s">
        <v>10</v>
      </c>
      <c r="E19" s="4">
        <v>3139.1068608400001</v>
      </c>
      <c r="F19" s="25">
        <f t="shared" si="0"/>
        <v>3139.1068608400001</v>
      </c>
    </row>
    <row r="20" spans="2:6" x14ac:dyDescent="0.25">
      <c r="B20" s="24" t="s">
        <v>6</v>
      </c>
      <c r="C20" s="16" t="s">
        <v>10</v>
      </c>
      <c r="D20" s="6" t="s">
        <v>10</v>
      </c>
      <c r="E20" s="4">
        <v>177.33132882999999</v>
      </c>
      <c r="F20" s="25">
        <f t="shared" si="0"/>
        <v>177.33132882999999</v>
      </c>
    </row>
    <row r="21" spans="2:6" x14ac:dyDescent="0.25">
      <c r="B21" s="24" t="s">
        <v>33</v>
      </c>
      <c r="C21" s="16" t="s">
        <v>10</v>
      </c>
      <c r="D21" s="6" t="s">
        <v>10</v>
      </c>
      <c r="E21" s="7">
        <v>3.15862431</v>
      </c>
      <c r="F21" s="26">
        <f t="shared" si="0"/>
        <v>3.15862431</v>
      </c>
    </row>
    <row r="22" spans="2:6" x14ac:dyDescent="0.25">
      <c r="B22" s="24" t="s">
        <v>14</v>
      </c>
      <c r="C22" s="15">
        <v>6633.6194385299996</v>
      </c>
      <c r="D22" s="6" t="s">
        <v>10</v>
      </c>
      <c r="E22" s="6" t="s">
        <v>10</v>
      </c>
      <c r="F22" s="25">
        <f t="shared" si="0"/>
        <v>6633.6194385299996</v>
      </c>
    </row>
    <row r="23" spans="2:6" ht="15.75" thickBot="1" x14ac:dyDescent="0.3">
      <c r="B23" s="27" t="s">
        <v>28</v>
      </c>
      <c r="C23" s="17">
        <v>0</v>
      </c>
      <c r="D23" s="8" t="s">
        <v>10</v>
      </c>
      <c r="E23" s="8" t="s">
        <v>10</v>
      </c>
      <c r="F23" s="28">
        <v>0</v>
      </c>
    </row>
    <row r="24" spans="2:6" ht="16.5" thickBot="1" x14ac:dyDescent="0.3">
      <c r="B24" s="29" t="s">
        <v>4</v>
      </c>
      <c r="C24" s="30">
        <f>SUM(C16:C23)</f>
        <v>306541.14104391</v>
      </c>
      <c r="D24" s="108">
        <f>SUM(D16:D23)</f>
        <v>0.16113384</v>
      </c>
      <c r="E24" s="31">
        <f>SUM(E16:E23)</f>
        <v>3322.8139971300002</v>
      </c>
      <c r="F24" s="32">
        <f>SUM(C24:E24)</f>
        <v>309864.11617488001</v>
      </c>
    </row>
    <row r="25" spans="2:6" ht="15.75" thickTop="1" x14ac:dyDescent="0.25"/>
    <row r="26" spans="2:6" ht="30.75" customHeight="1" thickBot="1" x14ac:dyDescent="0.3">
      <c r="B26" s="123" t="s">
        <v>35</v>
      </c>
      <c r="C26" s="124"/>
      <c r="D26" s="124"/>
      <c r="E26" s="124"/>
      <c r="F26" s="124"/>
    </row>
    <row r="27" spans="2:6" ht="48.75" thickTop="1" thickBot="1" x14ac:dyDescent="0.3">
      <c r="B27" s="18" t="s">
        <v>0</v>
      </c>
      <c r="C27" s="19" t="s">
        <v>12</v>
      </c>
      <c r="D27" s="20" t="s">
        <v>2</v>
      </c>
      <c r="E27" s="20" t="s">
        <v>13</v>
      </c>
      <c r="F27" s="21" t="s">
        <v>4</v>
      </c>
    </row>
    <row r="28" spans="2:6" ht="15.75" thickTop="1" x14ac:dyDescent="0.25">
      <c r="B28" s="22" t="s">
        <v>7</v>
      </c>
      <c r="C28" s="14">
        <v>205135.54459055999</v>
      </c>
      <c r="D28" s="2">
        <v>4.6264039999999999E-2</v>
      </c>
      <c r="E28" s="3" t="s">
        <v>10</v>
      </c>
      <c r="F28" s="23">
        <f t="shared" ref="F28:F36" si="1">SUM(C28:E28)</f>
        <v>205135.59085459998</v>
      </c>
    </row>
    <row r="29" spans="2:6" x14ac:dyDescent="0.25">
      <c r="B29" s="24" t="s">
        <v>8</v>
      </c>
      <c r="C29" s="15">
        <v>70790.407266270005</v>
      </c>
      <c r="D29" s="5">
        <v>0</v>
      </c>
      <c r="E29" s="6" t="s">
        <v>10</v>
      </c>
      <c r="F29" s="25">
        <f t="shared" si="1"/>
        <v>70790.407266270005</v>
      </c>
    </row>
    <row r="30" spans="2:6" x14ac:dyDescent="0.25">
      <c r="B30" s="24" t="s">
        <v>5</v>
      </c>
      <c r="C30" s="16" t="s">
        <v>10</v>
      </c>
      <c r="D30" s="5">
        <v>4.9800570000000002E-2</v>
      </c>
      <c r="E30" s="7">
        <v>4.24530311</v>
      </c>
      <c r="F30" s="25">
        <f t="shared" si="1"/>
        <v>4.2951036800000004</v>
      </c>
    </row>
    <row r="31" spans="2:6" x14ac:dyDescent="0.25">
      <c r="B31" s="24" t="s">
        <v>9</v>
      </c>
      <c r="C31" s="16" t="s">
        <v>10</v>
      </c>
      <c r="D31" s="6" t="s">
        <v>10</v>
      </c>
      <c r="E31" s="4">
        <v>3834.58071152</v>
      </c>
      <c r="F31" s="25">
        <f t="shared" si="1"/>
        <v>3834.58071152</v>
      </c>
    </row>
    <row r="32" spans="2:6" x14ac:dyDescent="0.25">
      <c r="B32" s="24" t="s">
        <v>6</v>
      </c>
      <c r="C32" s="16" t="s">
        <v>10</v>
      </c>
      <c r="D32" s="6" t="s">
        <v>10</v>
      </c>
      <c r="E32" s="4">
        <v>236.17171669000001</v>
      </c>
      <c r="F32" s="25">
        <f t="shared" si="1"/>
        <v>236.17171669000001</v>
      </c>
    </row>
    <row r="33" spans="2:6" x14ac:dyDescent="0.25">
      <c r="B33" s="24" t="s">
        <v>33</v>
      </c>
      <c r="C33" s="16" t="s">
        <v>10</v>
      </c>
      <c r="D33" s="6" t="s">
        <v>10</v>
      </c>
      <c r="E33" s="7">
        <v>2.7338999999999999E-2</v>
      </c>
      <c r="F33" s="26">
        <f t="shared" si="1"/>
        <v>2.7338999999999999E-2</v>
      </c>
    </row>
    <row r="34" spans="2:6" x14ac:dyDescent="0.25">
      <c r="B34" s="24" t="s">
        <v>14</v>
      </c>
      <c r="C34" s="15">
        <v>6138.7630267900004</v>
      </c>
      <c r="D34" s="6" t="s">
        <v>10</v>
      </c>
      <c r="E34" s="6" t="s">
        <v>10</v>
      </c>
      <c r="F34" s="25">
        <f t="shared" si="1"/>
        <v>6138.7630267900004</v>
      </c>
    </row>
    <row r="35" spans="2:6" ht="15.75" thickBot="1" x14ac:dyDescent="0.3">
      <c r="B35" s="27" t="s">
        <v>28</v>
      </c>
      <c r="C35" s="17">
        <v>0</v>
      </c>
      <c r="D35" s="8" t="s">
        <v>10</v>
      </c>
      <c r="E35" s="8" t="s">
        <v>10</v>
      </c>
      <c r="F35" s="28">
        <f t="shared" si="1"/>
        <v>0</v>
      </c>
    </row>
    <row r="36" spans="2:6" ht="16.5" thickBot="1" x14ac:dyDescent="0.3">
      <c r="B36" s="29" t="s">
        <v>4</v>
      </c>
      <c r="C36" s="30">
        <f>SUM(C28:C35)</f>
        <v>282064.71488361998</v>
      </c>
      <c r="D36" s="108">
        <f>SUM(D28:D35)</f>
        <v>9.6064609999999995E-2</v>
      </c>
      <c r="E36" s="31">
        <f>SUM(E28:E35)</f>
        <v>4075.0250703199999</v>
      </c>
      <c r="F36" s="32">
        <f t="shared" si="1"/>
        <v>286139.83601854998</v>
      </c>
    </row>
    <row r="37" spans="2:6" ht="15.75" thickTop="1" x14ac:dyDescent="0.25"/>
    <row r="38" spans="2:6" ht="33.75" customHeight="1" thickBot="1" x14ac:dyDescent="0.3">
      <c r="B38" s="119" t="s">
        <v>34</v>
      </c>
      <c r="C38" s="120"/>
      <c r="D38" s="120"/>
      <c r="E38" s="120"/>
      <c r="F38" s="120"/>
    </row>
    <row r="39" spans="2:6" ht="48.75" thickTop="1" thickBot="1" x14ac:dyDescent="0.3">
      <c r="B39" s="18" t="s">
        <v>0</v>
      </c>
      <c r="C39" s="19" t="s">
        <v>12</v>
      </c>
      <c r="D39" s="20" t="s">
        <v>2</v>
      </c>
      <c r="E39" s="20" t="s">
        <v>13</v>
      </c>
      <c r="F39" s="21" t="s">
        <v>4</v>
      </c>
    </row>
    <row r="40" spans="2:6" ht="15.75" thickTop="1" x14ac:dyDescent="0.25">
      <c r="B40" s="22" t="s">
        <v>7</v>
      </c>
      <c r="C40" s="14">
        <v>186381.95</v>
      </c>
      <c r="D40" s="2">
        <v>0.13</v>
      </c>
      <c r="E40" s="3" t="s">
        <v>10</v>
      </c>
      <c r="F40" s="23">
        <f t="shared" ref="F40:F48" si="2">SUM(C40:E40)</f>
        <v>186382.08000000002</v>
      </c>
    </row>
    <row r="41" spans="2:6" x14ac:dyDescent="0.25">
      <c r="B41" s="24" t="s">
        <v>8</v>
      </c>
      <c r="C41" s="15">
        <v>66133.48</v>
      </c>
      <c r="D41" s="5">
        <v>0</v>
      </c>
      <c r="E41" s="6" t="s">
        <v>10</v>
      </c>
      <c r="F41" s="25">
        <f t="shared" si="2"/>
        <v>66133.48</v>
      </c>
    </row>
    <row r="42" spans="2:6" x14ac:dyDescent="0.25">
      <c r="B42" s="24" t="s">
        <v>5</v>
      </c>
      <c r="C42" s="16" t="s">
        <v>10</v>
      </c>
      <c r="D42" s="5">
        <v>0.14000000000000001</v>
      </c>
      <c r="E42" s="7">
        <v>2.25</v>
      </c>
      <c r="F42" s="25">
        <f t="shared" si="2"/>
        <v>2.39</v>
      </c>
    </row>
    <row r="43" spans="2:6" x14ac:dyDescent="0.25">
      <c r="B43" s="24" t="s">
        <v>9</v>
      </c>
      <c r="C43" s="16" t="s">
        <v>10</v>
      </c>
      <c r="D43" s="6" t="s">
        <v>10</v>
      </c>
      <c r="E43" s="4">
        <v>2104.09</v>
      </c>
      <c r="F43" s="25">
        <f t="shared" si="2"/>
        <v>2104.09</v>
      </c>
    </row>
    <row r="44" spans="2:6" x14ac:dyDescent="0.25">
      <c r="B44" s="24" t="s">
        <v>6</v>
      </c>
      <c r="C44" s="16" t="s">
        <v>10</v>
      </c>
      <c r="D44" s="6" t="s">
        <v>10</v>
      </c>
      <c r="E44" s="4">
        <v>287.01</v>
      </c>
      <c r="F44" s="25">
        <f t="shared" si="2"/>
        <v>287.01</v>
      </c>
    </row>
    <row r="45" spans="2:6" x14ac:dyDescent="0.25">
      <c r="B45" s="24" t="s">
        <v>33</v>
      </c>
      <c r="C45" s="16" t="s">
        <v>10</v>
      </c>
      <c r="D45" s="6" t="s">
        <v>10</v>
      </c>
      <c r="E45" s="7">
        <v>7.56</v>
      </c>
      <c r="F45" s="26">
        <f t="shared" si="2"/>
        <v>7.56</v>
      </c>
    </row>
    <row r="46" spans="2:6" x14ac:dyDescent="0.25">
      <c r="B46" s="24" t="s">
        <v>14</v>
      </c>
      <c r="C46" s="15">
        <v>6115.39</v>
      </c>
      <c r="D46" s="6" t="s">
        <v>10</v>
      </c>
      <c r="E46" s="6" t="s">
        <v>10</v>
      </c>
      <c r="F46" s="25">
        <f t="shared" si="2"/>
        <v>6115.39</v>
      </c>
    </row>
    <row r="47" spans="2:6" ht="15.75" thickBot="1" x14ac:dyDescent="0.3">
      <c r="B47" s="27" t="s">
        <v>28</v>
      </c>
      <c r="C47" s="17">
        <v>0</v>
      </c>
      <c r="D47" s="8" t="s">
        <v>10</v>
      </c>
      <c r="E47" s="8" t="s">
        <v>10</v>
      </c>
      <c r="F47" s="28">
        <f t="shared" si="2"/>
        <v>0</v>
      </c>
    </row>
    <row r="48" spans="2:6" ht="16.5" thickBot="1" x14ac:dyDescent="0.3">
      <c r="B48" s="29" t="s">
        <v>4</v>
      </c>
      <c r="C48" s="30">
        <f>SUM(C40:C47)</f>
        <v>258630.82</v>
      </c>
      <c r="D48" s="108">
        <f>SUM(D40:D47)</f>
        <v>0.27</v>
      </c>
      <c r="E48" s="31">
        <f>SUM(E40:E47)</f>
        <v>2400.9100000000003</v>
      </c>
      <c r="F48" s="32">
        <f t="shared" si="2"/>
        <v>261032</v>
      </c>
    </row>
    <row r="49" spans="2:6" ht="15.75" thickTop="1" x14ac:dyDescent="0.25"/>
    <row r="50" spans="2:6" ht="33.75" customHeight="1" thickBot="1" x14ac:dyDescent="0.3">
      <c r="B50" s="119" t="s">
        <v>32</v>
      </c>
      <c r="C50" s="120"/>
      <c r="D50" s="120"/>
      <c r="E50" s="120"/>
      <c r="F50" s="120"/>
    </row>
    <row r="51" spans="2:6" ht="48.75" thickTop="1" thickBot="1" x14ac:dyDescent="0.3">
      <c r="B51" s="18" t="s">
        <v>0</v>
      </c>
      <c r="C51" s="19" t="s">
        <v>12</v>
      </c>
      <c r="D51" s="20" t="s">
        <v>2</v>
      </c>
      <c r="E51" s="20" t="s">
        <v>13</v>
      </c>
      <c r="F51" s="21" t="s">
        <v>4</v>
      </c>
    </row>
    <row r="52" spans="2:6" ht="15.75" thickTop="1" x14ac:dyDescent="0.25">
      <c r="B52" s="22" t="s">
        <v>7</v>
      </c>
      <c r="C52" s="14">
        <v>171671.24378501999</v>
      </c>
      <c r="D52" s="2">
        <v>0.36</v>
      </c>
      <c r="E52" s="3" t="s">
        <v>10</v>
      </c>
      <c r="F52" s="23">
        <f t="shared" ref="F52:F60" si="3">SUM(C52:E52)</f>
        <v>171671.60378501998</v>
      </c>
    </row>
    <row r="53" spans="2:6" x14ac:dyDescent="0.25">
      <c r="B53" s="24" t="s">
        <v>8</v>
      </c>
      <c r="C53" s="15">
        <v>60378.926103710008</v>
      </c>
      <c r="D53" s="5">
        <v>0.02</v>
      </c>
      <c r="E53" s="6" t="s">
        <v>10</v>
      </c>
      <c r="F53" s="25">
        <f t="shared" si="3"/>
        <v>60378.946103710005</v>
      </c>
    </row>
    <row r="54" spans="2:6" x14ac:dyDescent="0.25">
      <c r="B54" s="24" t="s">
        <v>5</v>
      </c>
      <c r="C54" s="16" t="s">
        <v>10</v>
      </c>
      <c r="D54" s="5">
        <v>0.42305999999999999</v>
      </c>
      <c r="E54" s="7">
        <v>5.0999999999999996</v>
      </c>
      <c r="F54" s="25">
        <f t="shared" si="3"/>
        <v>5.5230599999999992</v>
      </c>
    </row>
    <row r="55" spans="2:6" x14ac:dyDescent="0.25">
      <c r="B55" s="24" t="s">
        <v>9</v>
      </c>
      <c r="C55" s="16" t="s">
        <v>10</v>
      </c>
      <c r="D55" s="6" t="s">
        <v>10</v>
      </c>
      <c r="E55" s="4">
        <v>893.73</v>
      </c>
      <c r="F55" s="25">
        <f t="shared" si="3"/>
        <v>893.73</v>
      </c>
    </row>
    <row r="56" spans="2:6" x14ac:dyDescent="0.25">
      <c r="B56" s="24" t="s">
        <v>6</v>
      </c>
      <c r="C56" s="16" t="s">
        <v>10</v>
      </c>
      <c r="D56" s="6" t="s">
        <v>10</v>
      </c>
      <c r="E56" s="4">
        <v>508.92099999999999</v>
      </c>
      <c r="F56" s="25">
        <f t="shared" si="3"/>
        <v>508.92099999999999</v>
      </c>
    </row>
    <row r="57" spans="2:6" x14ac:dyDescent="0.25">
      <c r="B57" s="24" t="s">
        <v>33</v>
      </c>
      <c r="C57" s="16" t="s">
        <v>10</v>
      </c>
      <c r="D57" s="6" t="s">
        <v>10</v>
      </c>
      <c r="E57" s="7">
        <v>0.02</v>
      </c>
      <c r="F57" s="26">
        <f t="shared" si="3"/>
        <v>0.02</v>
      </c>
    </row>
    <row r="58" spans="2:6" x14ac:dyDescent="0.25">
      <c r="B58" s="24" t="s">
        <v>14</v>
      </c>
      <c r="C58" s="15">
        <v>6055.3618036199996</v>
      </c>
      <c r="D58" s="6" t="s">
        <v>10</v>
      </c>
      <c r="E58" s="6" t="s">
        <v>10</v>
      </c>
      <c r="F58" s="25">
        <f t="shared" si="3"/>
        <v>6055.3618036199996</v>
      </c>
    </row>
    <row r="59" spans="2:6" ht="15.75" thickBot="1" x14ac:dyDescent="0.3">
      <c r="B59" s="27" t="s">
        <v>28</v>
      </c>
      <c r="C59" s="17">
        <v>332.34368174000002</v>
      </c>
      <c r="D59" s="8" t="s">
        <v>10</v>
      </c>
      <c r="E59" s="8" t="s">
        <v>10</v>
      </c>
      <c r="F59" s="28">
        <f t="shared" si="3"/>
        <v>332.34368174000002</v>
      </c>
    </row>
    <row r="60" spans="2:6" ht="16.5" thickBot="1" x14ac:dyDescent="0.3">
      <c r="B60" s="29" t="s">
        <v>4</v>
      </c>
      <c r="C60" s="30">
        <f>SUM(C52:C59)</f>
        <v>238437.87537408998</v>
      </c>
      <c r="D60" s="31">
        <f>SUM(D52:D59)</f>
        <v>0.80306</v>
      </c>
      <c r="E60" s="31">
        <f>SUM(E52:E59)</f>
        <v>1407.771</v>
      </c>
      <c r="F60" s="32">
        <f t="shared" si="3"/>
        <v>239846.44943409</v>
      </c>
    </row>
    <row r="61" spans="2:6" ht="15.75" thickTop="1" x14ac:dyDescent="0.25"/>
    <row r="62" spans="2:6" ht="44.25" customHeight="1" thickBot="1" x14ac:dyDescent="0.3">
      <c r="B62" s="119" t="s">
        <v>31</v>
      </c>
      <c r="C62" s="120"/>
      <c r="D62" s="120"/>
      <c r="E62" s="120"/>
      <c r="F62" s="120"/>
    </row>
    <row r="63" spans="2:6" ht="46.5" thickTop="1" thickBot="1" x14ac:dyDescent="0.3">
      <c r="B63" s="54" t="s">
        <v>0</v>
      </c>
      <c r="C63" s="62" t="s">
        <v>12</v>
      </c>
      <c r="D63" s="72" t="s">
        <v>2</v>
      </c>
      <c r="E63" s="67" t="s">
        <v>13</v>
      </c>
      <c r="F63" s="55" t="s">
        <v>4</v>
      </c>
    </row>
    <row r="64" spans="2:6" x14ac:dyDescent="0.25">
      <c r="B64" s="39" t="s">
        <v>7</v>
      </c>
      <c r="C64" s="63">
        <v>156646.20000000001</v>
      </c>
      <c r="D64" s="73">
        <v>0.39</v>
      </c>
      <c r="E64" s="68" t="s">
        <v>10</v>
      </c>
      <c r="F64" s="48">
        <f>SUM(C64:E64)</f>
        <v>156646.59000000003</v>
      </c>
    </row>
    <row r="65" spans="2:6" x14ac:dyDescent="0.25">
      <c r="B65" s="40" t="s">
        <v>8</v>
      </c>
      <c r="C65" s="64">
        <v>52200.92</v>
      </c>
      <c r="D65" s="74">
        <v>0</v>
      </c>
      <c r="E65" s="69" t="s">
        <v>10</v>
      </c>
      <c r="F65" s="49">
        <f t="shared" ref="F65:F69" si="4">SUM(C65:E65)</f>
        <v>52200.92</v>
      </c>
    </row>
    <row r="66" spans="2:6" x14ac:dyDescent="0.25">
      <c r="B66" s="40" t="s">
        <v>5</v>
      </c>
      <c r="C66" s="64" t="s">
        <v>10</v>
      </c>
      <c r="D66" s="75">
        <v>8.83</v>
      </c>
      <c r="E66" s="69">
        <v>4.3899999999999997</v>
      </c>
      <c r="F66" s="49">
        <f t="shared" si="4"/>
        <v>13.219999999999999</v>
      </c>
    </row>
    <row r="67" spans="2:6" x14ac:dyDescent="0.25">
      <c r="B67" s="40" t="s">
        <v>9</v>
      </c>
      <c r="C67" s="64" t="s">
        <v>10</v>
      </c>
      <c r="D67" s="74" t="s">
        <v>10</v>
      </c>
      <c r="E67" s="69">
        <v>301.33999999999997</v>
      </c>
      <c r="F67" s="49">
        <f t="shared" si="4"/>
        <v>301.33999999999997</v>
      </c>
    </row>
    <row r="68" spans="2:6" x14ac:dyDescent="0.25">
      <c r="B68" s="40" t="s">
        <v>6</v>
      </c>
      <c r="C68" s="64" t="s">
        <v>10</v>
      </c>
      <c r="D68" s="74" t="s">
        <v>10</v>
      </c>
      <c r="E68" s="69">
        <v>293.38</v>
      </c>
      <c r="F68" s="49">
        <f t="shared" si="4"/>
        <v>293.38</v>
      </c>
    </row>
    <row r="69" spans="2:6" x14ac:dyDescent="0.25">
      <c r="B69" s="40" t="s">
        <v>14</v>
      </c>
      <c r="C69" s="64">
        <v>5800.74</v>
      </c>
      <c r="D69" s="74" t="s">
        <v>10</v>
      </c>
      <c r="E69" s="69" t="s">
        <v>10</v>
      </c>
      <c r="F69" s="49">
        <f t="shared" si="4"/>
        <v>5800.74</v>
      </c>
    </row>
    <row r="70" spans="2:6" ht="15.75" thickBot="1" x14ac:dyDescent="0.3">
      <c r="B70" s="50" t="s">
        <v>28</v>
      </c>
      <c r="C70" s="65">
        <v>1414.96734644</v>
      </c>
      <c r="D70" s="76" t="s">
        <v>10</v>
      </c>
      <c r="E70" s="70" t="s">
        <v>10</v>
      </c>
      <c r="F70" s="51">
        <f>SUM(C70:E70)</f>
        <v>1414.96734644</v>
      </c>
    </row>
    <row r="71" spans="2:6" ht="15.75" thickBot="1" x14ac:dyDescent="0.3">
      <c r="B71" s="52" t="s">
        <v>4</v>
      </c>
      <c r="C71" s="66">
        <f>SUM(C64:C70)</f>
        <v>216062.82734644</v>
      </c>
      <c r="D71" s="77">
        <f>SUM(D64:D70)</f>
        <v>9.2200000000000006</v>
      </c>
      <c r="E71" s="71">
        <f>SUM(E64:E70)</f>
        <v>599.1099999999999</v>
      </c>
      <c r="F71" s="53">
        <f>SUM(C71:E71)</f>
        <v>216671.15734643998</v>
      </c>
    </row>
    <row r="72" spans="2:6" ht="15.75" thickTop="1" x14ac:dyDescent="0.25"/>
    <row r="73" spans="2:6" ht="35.450000000000003" customHeight="1" thickBot="1" x14ac:dyDescent="0.3">
      <c r="B73" s="114" t="s">
        <v>30</v>
      </c>
      <c r="C73" s="115"/>
      <c r="D73" s="115"/>
      <c r="E73" s="115"/>
      <c r="F73" s="115"/>
    </row>
    <row r="74" spans="2:6" ht="46.5" thickTop="1" thickBot="1" x14ac:dyDescent="0.3">
      <c r="B74" s="54" t="s">
        <v>0</v>
      </c>
      <c r="C74" s="62" t="s">
        <v>12</v>
      </c>
      <c r="D74" s="72" t="s">
        <v>2</v>
      </c>
      <c r="E74" s="67" t="s">
        <v>13</v>
      </c>
      <c r="F74" s="55" t="s">
        <v>4</v>
      </c>
    </row>
    <row r="75" spans="2:6" x14ac:dyDescent="0.25">
      <c r="B75" s="39" t="s">
        <v>7</v>
      </c>
      <c r="C75" s="63">
        <v>152125.94088641001</v>
      </c>
      <c r="D75" s="73">
        <v>0.53617669000000001</v>
      </c>
      <c r="E75" s="68" t="s">
        <v>10</v>
      </c>
      <c r="F75" s="48">
        <f t="shared" ref="F75:F81" si="5">SUM(C75:E75)</f>
        <v>152126.4770631</v>
      </c>
    </row>
    <row r="76" spans="2:6" x14ac:dyDescent="0.25">
      <c r="B76" s="40" t="s">
        <v>8</v>
      </c>
      <c r="C76" s="64">
        <v>50697.007289219997</v>
      </c>
      <c r="D76" s="74">
        <v>2.5147E-4</v>
      </c>
      <c r="E76" s="69" t="s">
        <v>10</v>
      </c>
      <c r="F76" s="49">
        <f t="shared" si="5"/>
        <v>50697.00754069</v>
      </c>
    </row>
    <row r="77" spans="2:6" x14ac:dyDescent="0.25">
      <c r="B77" s="40" t="s">
        <v>5</v>
      </c>
      <c r="C77" s="64" t="s">
        <v>10</v>
      </c>
      <c r="D77" s="75">
        <v>0.86350227000000002</v>
      </c>
      <c r="E77" s="69">
        <v>4.5015275700000004</v>
      </c>
      <c r="F77" s="49">
        <f t="shared" si="5"/>
        <v>5.36502984</v>
      </c>
    </row>
    <row r="78" spans="2:6" x14ac:dyDescent="0.25">
      <c r="B78" s="40" t="s">
        <v>9</v>
      </c>
      <c r="C78" s="64" t="s">
        <v>10</v>
      </c>
      <c r="D78" s="74" t="s">
        <v>10</v>
      </c>
      <c r="E78" s="69">
        <v>254.46120192999999</v>
      </c>
      <c r="F78" s="49">
        <f t="shared" si="5"/>
        <v>254.46120192999999</v>
      </c>
    </row>
    <row r="79" spans="2:6" x14ac:dyDescent="0.25">
      <c r="B79" s="40" t="s">
        <v>6</v>
      </c>
      <c r="C79" s="64" t="s">
        <v>10</v>
      </c>
      <c r="D79" s="74" t="s">
        <v>10</v>
      </c>
      <c r="E79" s="69">
        <v>191.66908022000001</v>
      </c>
      <c r="F79" s="49">
        <f t="shared" si="5"/>
        <v>191.66908022000001</v>
      </c>
    </row>
    <row r="80" spans="2:6" x14ac:dyDescent="0.25">
      <c r="B80" s="40" t="s">
        <v>14</v>
      </c>
      <c r="C80" s="64">
        <v>5775.0162123800001</v>
      </c>
      <c r="D80" s="74" t="s">
        <v>10</v>
      </c>
      <c r="E80" s="69" t="s">
        <v>10</v>
      </c>
      <c r="F80" s="49">
        <f t="shared" si="5"/>
        <v>5775.0162123800001</v>
      </c>
    </row>
    <row r="81" spans="2:6" ht="15.75" thickBot="1" x14ac:dyDescent="0.3">
      <c r="B81" s="50" t="s">
        <v>28</v>
      </c>
      <c r="C81" s="65">
        <v>1333.71762418</v>
      </c>
      <c r="D81" s="76" t="s">
        <v>10</v>
      </c>
      <c r="E81" s="70" t="s">
        <v>10</v>
      </c>
      <c r="F81" s="51">
        <f t="shared" si="5"/>
        <v>1333.71762418</v>
      </c>
    </row>
    <row r="82" spans="2:6" ht="15.75" thickBot="1" x14ac:dyDescent="0.3">
      <c r="B82" s="52" t="s">
        <v>4</v>
      </c>
      <c r="C82" s="66">
        <f>SUM(C75:C81)</f>
        <v>209931.68201218999</v>
      </c>
      <c r="D82" s="77">
        <f>SUM(D75:D81)</f>
        <v>1.3999304299999999</v>
      </c>
      <c r="E82" s="71">
        <f>SUM(E75:E81)</f>
        <v>450.63180971999998</v>
      </c>
      <c r="F82" s="53">
        <f>SUM(F75:F81)</f>
        <v>210383.71375233997</v>
      </c>
    </row>
    <row r="83" spans="2:6" ht="15.75" thickTop="1" x14ac:dyDescent="0.25"/>
    <row r="84" spans="2:6" ht="33.6" customHeight="1" thickBot="1" x14ac:dyDescent="0.3">
      <c r="B84" s="114" t="s">
        <v>27</v>
      </c>
      <c r="C84" s="115"/>
      <c r="D84" s="115"/>
      <c r="E84" s="115"/>
      <c r="F84" s="115"/>
    </row>
    <row r="85" spans="2:6" ht="46.5" thickTop="1" thickBot="1" x14ac:dyDescent="0.3">
      <c r="B85" s="54" t="s">
        <v>0</v>
      </c>
      <c r="C85" s="62" t="s">
        <v>12</v>
      </c>
      <c r="D85" s="72" t="s">
        <v>2</v>
      </c>
      <c r="E85" s="67" t="s">
        <v>13</v>
      </c>
      <c r="F85" s="55" t="s">
        <v>4</v>
      </c>
    </row>
    <row r="86" spans="2:6" x14ac:dyDescent="0.25">
      <c r="B86" s="39" t="s">
        <v>7</v>
      </c>
      <c r="C86" s="63">
        <v>144151.48775979999</v>
      </c>
      <c r="D86" s="73">
        <v>0.16623540000000001</v>
      </c>
      <c r="E86" s="68" t="s">
        <v>10</v>
      </c>
      <c r="F86" s="48">
        <f t="shared" ref="F86:F92" si="6">SUM(C86:E86)</f>
        <v>144151.6539952</v>
      </c>
    </row>
    <row r="87" spans="2:6" x14ac:dyDescent="0.25">
      <c r="B87" s="40" t="s">
        <v>8</v>
      </c>
      <c r="C87" s="64">
        <v>48059.155726359997</v>
      </c>
      <c r="D87" s="74" t="s">
        <v>10</v>
      </c>
      <c r="E87" s="69" t="s">
        <v>10</v>
      </c>
      <c r="F87" s="49">
        <f t="shared" si="6"/>
        <v>48059.155726359997</v>
      </c>
    </row>
    <row r="88" spans="2:6" x14ac:dyDescent="0.25">
      <c r="B88" s="40" t="s">
        <v>5</v>
      </c>
      <c r="C88" s="64" t="s">
        <v>10</v>
      </c>
      <c r="D88" s="75">
        <v>0.31935025</v>
      </c>
      <c r="E88" s="69">
        <v>6.5466854300000001</v>
      </c>
      <c r="F88" s="49">
        <f t="shared" si="6"/>
        <v>6.8660356800000004</v>
      </c>
    </row>
    <row r="89" spans="2:6" x14ac:dyDescent="0.25">
      <c r="B89" s="40" t="s">
        <v>9</v>
      </c>
      <c r="C89" s="64" t="s">
        <v>10</v>
      </c>
      <c r="D89" s="74" t="s">
        <v>10</v>
      </c>
      <c r="E89" s="69">
        <v>56.503404930000002</v>
      </c>
      <c r="F89" s="49">
        <f t="shared" si="6"/>
        <v>56.503404930000002</v>
      </c>
    </row>
    <row r="90" spans="2:6" x14ac:dyDescent="0.25">
      <c r="B90" s="40" t="s">
        <v>6</v>
      </c>
      <c r="C90" s="64" t="s">
        <v>10</v>
      </c>
      <c r="D90" s="74" t="s">
        <v>10</v>
      </c>
      <c r="E90" s="69">
        <v>141.9165701</v>
      </c>
      <c r="F90" s="49">
        <f t="shared" si="6"/>
        <v>141.9165701</v>
      </c>
    </row>
    <row r="91" spans="2:6" x14ac:dyDescent="0.25">
      <c r="B91" s="40" t="s">
        <v>14</v>
      </c>
      <c r="C91" s="64">
        <v>5364.9260399499999</v>
      </c>
      <c r="D91" s="74" t="s">
        <v>10</v>
      </c>
      <c r="E91" s="69" t="s">
        <v>10</v>
      </c>
      <c r="F91" s="49">
        <f t="shared" si="6"/>
        <v>5364.9260399499999</v>
      </c>
    </row>
    <row r="92" spans="2:6" ht="15.75" thickBot="1" x14ac:dyDescent="0.3">
      <c r="B92" s="50" t="s">
        <v>28</v>
      </c>
      <c r="C92" s="65">
        <v>353.11039098999998</v>
      </c>
      <c r="D92" s="76" t="s">
        <v>10</v>
      </c>
      <c r="E92" s="70" t="s">
        <v>10</v>
      </c>
      <c r="F92" s="51">
        <f t="shared" si="6"/>
        <v>353.11039098999998</v>
      </c>
    </row>
    <row r="93" spans="2:6" ht="15.75" thickBot="1" x14ac:dyDescent="0.3">
      <c r="B93" s="52" t="s">
        <v>4</v>
      </c>
      <c r="C93" s="66">
        <f>SUM(C86:C92)</f>
        <v>197928.67991709997</v>
      </c>
      <c r="D93" s="77">
        <f>SUM(D86:D92)</f>
        <v>0.48558564999999998</v>
      </c>
      <c r="E93" s="71">
        <f>SUM(E86:E92)</f>
        <v>204.96666046000001</v>
      </c>
      <c r="F93" s="53">
        <f>SUM(F86:F92)</f>
        <v>198134.13216320999</v>
      </c>
    </row>
    <row r="94" spans="2:6" ht="15.75" thickTop="1" x14ac:dyDescent="0.25"/>
    <row r="95" spans="2:6" ht="30" customHeight="1" thickBot="1" x14ac:dyDescent="0.3">
      <c r="B95" s="116" t="s">
        <v>26</v>
      </c>
      <c r="C95" s="117"/>
      <c r="D95" s="117"/>
      <c r="E95" s="117"/>
      <c r="F95" s="117"/>
    </row>
    <row r="96" spans="2:6" ht="46.5" thickTop="1" thickBot="1" x14ac:dyDescent="0.3">
      <c r="B96" s="33" t="s">
        <v>0</v>
      </c>
      <c r="C96" s="78" t="s">
        <v>12</v>
      </c>
      <c r="D96" s="85" t="s">
        <v>2</v>
      </c>
      <c r="E96" s="81" t="s">
        <v>13</v>
      </c>
      <c r="F96" s="34" t="s">
        <v>4</v>
      </c>
    </row>
    <row r="97" spans="2:7" x14ac:dyDescent="0.25">
      <c r="B97" s="39" t="s">
        <v>7</v>
      </c>
      <c r="C97" s="79">
        <v>128473.93</v>
      </c>
      <c r="D97" s="86">
        <v>0.48</v>
      </c>
      <c r="E97" s="82" t="s">
        <v>10</v>
      </c>
      <c r="F97" s="43">
        <f>SUM(C97:E97)</f>
        <v>128474.40999999999</v>
      </c>
    </row>
    <row r="98" spans="2:7" x14ac:dyDescent="0.25">
      <c r="B98" s="40" t="s">
        <v>8</v>
      </c>
      <c r="C98" s="64">
        <v>46714.59</v>
      </c>
      <c r="D98" s="87">
        <v>2.9000000000000001E-2</v>
      </c>
      <c r="E98" s="69" t="s">
        <v>10</v>
      </c>
      <c r="F98" s="44">
        <f>SUM(C98:E98)</f>
        <v>46714.618999999999</v>
      </c>
    </row>
    <row r="99" spans="2:7" x14ac:dyDescent="0.25">
      <c r="B99" s="40" t="s">
        <v>5</v>
      </c>
      <c r="C99" s="64" t="s">
        <v>10</v>
      </c>
      <c r="D99" s="74">
        <v>2.17</v>
      </c>
      <c r="E99" s="69">
        <v>10.63</v>
      </c>
      <c r="F99" s="44">
        <f>SUM(C99:E99)</f>
        <v>12.8</v>
      </c>
    </row>
    <row r="100" spans="2:7" x14ac:dyDescent="0.25">
      <c r="B100" s="40" t="s">
        <v>9</v>
      </c>
      <c r="C100" s="64" t="s">
        <v>10</v>
      </c>
      <c r="D100" s="74" t="s">
        <v>10</v>
      </c>
      <c r="E100" s="69">
        <v>22.13</v>
      </c>
      <c r="F100" s="44">
        <f>SUM(C100:E100)</f>
        <v>22.13</v>
      </c>
    </row>
    <row r="101" spans="2:7" x14ac:dyDescent="0.25">
      <c r="B101" s="40" t="s">
        <v>6</v>
      </c>
      <c r="C101" s="64" t="s">
        <v>10</v>
      </c>
      <c r="D101" s="74" t="s">
        <v>10</v>
      </c>
      <c r="E101" s="69">
        <v>66.86</v>
      </c>
      <c r="F101" s="44">
        <f>SUM(C101:E101)</f>
        <v>66.86</v>
      </c>
    </row>
    <row r="102" spans="2:7" ht="15.75" thickBot="1" x14ac:dyDescent="0.3">
      <c r="B102" s="47" t="s">
        <v>14</v>
      </c>
      <c r="C102" s="79">
        <v>5248.53</v>
      </c>
      <c r="D102" s="88" t="s">
        <v>10</v>
      </c>
      <c r="E102" s="83" t="s">
        <v>10</v>
      </c>
      <c r="F102" s="45">
        <f t="shared" ref="F102" si="7">SUM(C102:E102)</f>
        <v>5248.53</v>
      </c>
    </row>
    <row r="103" spans="2:7" ht="15.75" thickBot="1" x14ac:dyDescent="0.3">
      <c r="B103" s="42" t="s">
        <v>4</v>
      </c>
      <c r="C103" s="80">
        <f>SUM(C97:C102)</f>
        <v>180437.05</v>
      </c>
      <c r="D103" s="89">
        <f>SUM(D97:D102)</f>
        <v>2.6789999999999998</v>
      </c>
      <c r="E103" s="84">
        <f>SUM(E97:E102)</f>
        <v>99.62</v>
      </c>
      <c r="F103" s="46">
        <f>SUM(F97:F102)</f>
        <v>180539.34899999996</v>
      </c>
    </row>
    <row r="104" spans="2:7" ht="15.75" thickTop="1" x14ac:dyDescent="0.25"/>
    <row r="105" spans="2:7" ht="31.9" customHeight="1" thickBot="1" x14ac:dyDescent="0.3">
      <c r="B105" s="116" t="s">
        <v>15</v>
      </c>
      <c r="C105" s="116"/>
      <c r="D105" s="116"/>
      <c r="E105" s="116"/>
      <c r="F105" s="116"/>
    </row>
    <row r="106" spans="2:7" ht="49.5" customHeight="1" thickTop="1" thickBot="1" x14ac:dyDescent="0.3">
      <c r="B106" s="33" t="s">
        <v>0</v>
      </c>
      <c r="C106" s="78" t="s">
        <v>12</v>
      </c>
      <c r="D106" s="85" t="s">
        <v>2</v>
      </c>
      <c r="E106" s="81" t="s">
        <v>13</v>
      </c>
      <c r="F106" s="34" t="s">
        <v>4</v>
      </c>
    </row>
    <row r="107" spans="2:7" x14ac:dyDescent="0.25">
      <c r="B107" s="39" t="s">
        <v>7</v>
      </c>
      <c r="C107" s="79">
        <v>122661.32</v>
      </c>
      <c r="D107" s="86">
        <v>0.35</v>
      </c>
      <c r="E107" s="82" t="s">
        <v>10</v>
      </c>
      <c r="F107" s="43">
        <f t="shared" ref="F107:F112" si="8">SUM(C107:E107)</f>
        <v>122661.67000000001</v>
      </c>
    </row>
    <row r="108" spans="2:7" x14ac:dyDescent="0.25">
      <c r="B108" s="40" t="s">
        <v>8</v>
      </c>
      <c r="C108" s="64">
        <v>46534.6</v>
      </c>
      <c r="D108" s="87">
        <v>0.38</v>
      </c>
      <c r="E108" s="69" t="s">
        <v>10</v>
      </c>
      <c r="F108" s="44">
        <f t="shared" si="8"/>
        <v>46534.979999999996</v>
      </c>
      <c r="G108" s="9"/>
    </row>
    <row r="109" spans="2:7" x14ac:dyDescent="0.25">
      <c r="B109" s="40" t="s">
        <v>5</v>
      </c>
      <c r="C109" s="64" t="s">
        <v>10</v>
      </c>
      <c r="D109" s="74">
        <v>0.92</v>
      </c>
      <c r="E109" s="69">
        <v>8.7200000000000006</v>
      </c>
      <c r="F109" s="44">
        <f t="shared" si="8"/>
        <v>9.64</v>
      </c>
    </row>
    <row r="110" spans="2:7" x14ac:dyDescent="0.25">
      <c r="B110" s="40" t="s">
        <v>9</v>
      </c>
      <c r="C110" s="64" t="s">
        <v>10</v>
      </c>
      <c r="D110" s="74" t="s">
        <v>10</v>
      </c>
      <c r="E110" s="69">
        <v>78.25</v>
      </c>
      <c r="F110" s="44">
        <f t="shared" si="8"/>
        <v>78.25</v>
      </c>
    </row>
    <row r="111" spans="2:7" x14ac:dyDescent="0.25">
      <c r="B111" s="40" t="s">
        <v>6</v>
      </c>
      <c r="C111" s="64" t="s">
        <v>10</v>
      </c>
      <c r="D111" s="74" t="s">
        <v>10</v>
      </c>
      <c r="E111" s="69">
        <v>102.59</v>
      </c>
      <c r="F111" s="44">
        <f t="shared" si="8"/>
        <v>102.59</v>
      </c>
    </row>
    <row r="112" spans="2:7" ht="15.75" thickBot="1" x14ac:dyDescent="0.3">
      <c r="B112" s="47" t="s">
        <v>14</v>
      </c>
      <c r="C112" s="79">
        <v>5074.09</v>
      </c>
      <c r="D112" s="88" t="s">
        <v>10</v>
      </c>
      <c r="E112" s="83" t="s">
        <v>10</v>
      </c>
      <c r="F112" s="45">
        <f t="shared" si="8"/>
        <v>5074.09</v>
      </c>
    </row>
    <row r="113" spans="2:6" ht="15.75" thickBot="1" x14ac:dyDescent="0.3">
      <c r="B113" s="42" t="s">
        <v>4</v>
      </c>
      <c r="C113" s="80">
        <f>SUM(C107:C112)</f>
        <v>174270.01</v>
      </c>
      <c r="D113" s="89">
        <f>SUM(D107:D112)</f>
        <v>1.65</v>
      </c>
      <c r="E113" s="84">
        <f>SUM(E107:E112)</f>
        <v>189.56</v>
      </c>
      <c r="F113" s="46">
        <f>SUM(F107:F112)</f>
        <v>174461.22000000003</v>
      </c>
    </row>
    <row r="114" spans="2:6" ht="15.75" thickTop="1" x14ac:dyDescent="0.25"/>
    <row r="115" spans="2:6" ht="28.9" customHeight="1" thickBot="1" x14ac:dyDescent="0.3">
      <c r="B115" s="114" t="s">
        <v>16</v>
      </c>
      <c r="C115" s="114"/>
      <c r="D115" s="114"/>
      <c r="E115" s="114"/>
      <c r="F115" s="114"/>
    </row>
    <row r="116" spans="2:6" ht="45.75" customHeight="1" thickTop="1" thickBot="1" x14ac:dyDescent="0.3">
      <c r="B116" s="33" t="s">
        <v>0</v>
      </c>
      <c r="C116" s="78" t="s">
        <v>1</v>
      </c>
      <c r="D116" s="85" t="s">
        <v>2</v>
      </c>
      <c r="E116" s="81" t="s">
        <v>3</v>
      </c>
      <c r="F116" s="34" t="s">
        <v>4</v>
      </c>
    </row>
    <row r="117" spans="2:6" x14ac:dyDescent="0.25">
      <c r="B117" s="39" t="s">
        <v>7</v>
      </c>
      <c r="C117" s="79">
        <v>124486.82</v>
      </c>
      <c r="D117" s="86">
        <v>0.71</v>
      </c>
      <c r="E117" s="82" t="s">
        <v>10</v>
      </c>
      <c r="F117" s="43">
        <f t="shared" ref="F117:F122" si="9">SUM(C117:E117)</f>
        <v>124487.53000000001</v>
      </c>
    </row>
    <row r="118" spans="2:6" x14ac:dyDescent="0.25">
      <c r="B118" s="40" t="s">
        <v>8</v>
      </c>
      <c r="C118" s="64">
        <v>46210.83</v>
      </c>
      <c r="D118" s="87">
        <v>4.2599999999999999E-2</v>
      </c>
      <c r="E118" s="69" t="s">
        <v>10</v>
      </c>
      <c r="F118" s="44">
        <f t="shared" si="9"/>
        <v>46210.872600000002</v>
      </c>
    </row>
    <row r="119" spans="2:6" x14ac:dyDescent="0.25">
      <c r="B119" s="40" t="s">
        <v>5</v>
      </c>
      <c r="C119" s="64" t="s">
        <v>10</v>
      </c>
      <c r="D119" s="74">
        <v>1.44</v>
      </c>
      <c r="E119" s="69">
        <v>8.3699999999999992</v>
      </c>
      <c r="F119" s="44">
        <f t="shared" si="9"/>
        <v>9.8099999999999987</v>
      </c>
    </row>
    <row r="120" spans="2:6" x14ac:dyDescent="0.25">
      <c r="B120" s="40" t="s">
        <v>9</v>
      </c>
      <c r="C120" s="64" t="s">
        <v>10</v>
      </c>
      <c r="D120" s="74" t="s">
        <v>10</v>
      </c>
      <c r="E120" s="69">
        <v>38.020000000000003</v>
      </c>
      <c r="F120" s="44">
        <f t="shared" si="9"/>
        <v>38.020000000000003</v>
      </c>
    </row>
    <row r="121" spans="2:6" x14ac:dyDescent="0.25">
      <c r="B121" s="40" t="s">
        <v>6</v>
      </c>
      <c r="C121" s="64" t="s">
        <v>10</v>
      </c>
      <c r="D121" s="74" t="s">
        <v>10</v>
      </c>
      <c r="E121" s="69">
        <v>21.42</v>
      </c>
      <c r="F121" s="44">
        <f t="shared" si="9"/>
        <v>21.42</v>
      </c>
    </row>
    <row r="122" spans="2:6" ht="15.75" thickBot="1" x14ac:dyDescent="0.3">
      <c r="B122" s="47" t="s">
        <v>11</v>
      </c>
      <c r="C122" s="79">
        <v>4702.3599999999997</v>
      </c>
      <c r="D122" s="88" t="s">
        <v>10</v>
      </c>
      <c r="E122" s="83" t="s">
        <v>10</v>
      </c>
      <c r="F122" s="45">
        <f t="shared" si="9"/>
        <v>4702.3599999999997</v>
      </c>
    </row>
    <row r="123" spans="2:6" ht="15.75" thickBot="1" x14ac:dyDescent="0.3">
      <c r="B123" s="42" t="s">
        <v>4</v>
      </c>
      <c r="C123" s="80">
        <f>SUM(C117:C122)</f>
        <v>175400.01</v>
      </c>
      <c r="D123" s="89">
        <f>SUM(D117:D122)</f>
        <v>2.1925999999999997</v>
      </c>
      <c r="E123" s="84">
        <f>SUM(E117:E122)</f>
        <v>67.81</v>
      </c>
      <c r="F123" s="46">
        <f>SUM(F117:F122)</f>
        <v>175470.01260000002</v>
      </c>
    </row>
    <row r="124" spans="2:6" ht="15.75" thickTop="1" x14ac:dyDescent="0.25">
      <c r="B124" s="56"/>
      <c r="C124" s="57"/>
      <c r="D124" s="57"/>
      <c r="E124" s="57"/>
      <c r="F124" s="57"/>
    </row>
    <row r="125" spans="2:6" ht="31.9" customHeight="1" thickBot="1" x14ac:dyDescent="0.3">
      <c r="B125" s="116" t="s">
        <v>17</v>
      </c>
      <c r="C125" s="116"/>
      <c r="D125" s="116"/>
      <c r="E125" s="116"/>
      <c r="F125" s="116"/>
    </row>
    <row r="126" spans="2:6" s="10" customFormat="1" ht="40.5" customHeight="1" thickTop="1" thickBot="1" x14ac:dyDescent="0.3">
      <c r="B126" s="33" t="s">
        <v>0</v>
      </c>
      <c r="C126" s="78" t="s">
        <v>1</v>
      </c>
      <c r="D126" s="85" t="s">
        <v>2</v>
      </c>
      <c r="E126" s="81" t="s">
        <v>3</v>
      </c>
      <c r="F126" s="34" t="s">
        <v>4</v>
      </c>
    </row>
    <row r="127" spans="2:6" x14ac:dyDescent="0.25">
      <c r="B127" s="39" t="s">
        <v>7</v>
      </c>
      <c r="C127" s="79">
        <v>117077.5</v>
      </c>
      <c r="D127" s="86">
        <v>1.5461369300000001</v>
      </c>
      <c r="E127" s="82" t="s">
        <v>10</v>
      </c>
      <c r="F127" s="35">
        <f>SUM(C127:E127)</f>
        <v>117079.04613693</v>
      </c>
    </row>
    <row r="128" spans="2:6" x14ac:dyDescent="0.25">
      <c r="B128" s="40" t="s">
        <v>8</v>
      </c>
      <c r="C128" s="64">
        <v>44885.19</v>
      </c>
      <c r="D128" s="74">
        <v>3.5000000000000001E-3</v>
      </c>
      <c r="E128" s="69" t="s">
        <v>10</v>
      </c>
      <c r="F128" s="36">
        <f>SUM(C128:E128)</f>
        <v>44885.193500000001</v>
      </c>
    </row>
    <row r="129" spans="2:6" x14ac:dyDescent="0.25">
      <c r="B129" s="40" t="s">
        <v>5</v>
      </c>
      <c r="C129" s="64" t="s">
        <v>10</v>
      </c>
      <c r="D129" s="74">
        <v>3.24</v>
      </c>
      <c r="E129" s="69">
        <v>14.14</v>
      </c>
      <c r="F129" s="36">
        <f>SUM(C129:E129)</f>
        <v>17.380000000000003</v>
      </c>
    </row>
    <row r="130" spans="2:6" x14ac:dyDescent="0.25">
      <c r="B130" s="41" t="s">
        <v>9</v>
      </c>
      <c r="C130" s="64" t="s">
        <v>10</v>
      </c>
      <c r="D130" s="74" t="s">
        <v>10</v>
      </c>
      <c r="E130" s="69">
        <v>18.93</v>
      </c>
      <c r="F130" s="37">
        <f>SUM(C130:E130)</f>
        <v>18.93</v>
      </c>
    </row>
    <row r="131" spans="2:6" ht="15.75" thickBot="1" x14ac:dyDescent="0.3">
      <c r="B131" s="41" t="s">
        <v>6</v>
      </c>
      <c r="C131" s="90" t="s">
        <v>10</v>
      </c>
      <c r="D131" s="92" t="s">
        <v>10</v>
      </c>
      <c r="E131" s="91">
        <v>21.21</v>
      </c>
      <c r="F131" s="37">
        <f>SUM(C131:E131)</f>
        <v>21.21</v>
      </c>
    </row>
    <row r="132" spans="2:6" s="11" customFormat="1" ht="15.75" thickBot="1" x14ac:dyDescent="0.3">
      <c r="B132" s="42" t="s">
        <v>4</v>
      </c>
      <c r="C132" s="80">
        <f>SUM(C127:C131)</f>
        <v>161962.69</v>
      </c>
      <c r="D132" s="89">
        <f>SUM(D127:D131)</f>
        <v>4.7896369300000003</v>
      </c>
      <c r="E132" s="84">
        <f>SUM(E127:E131)</f>
        <v>54.28</v>
      </c>
      <c r="F132" s="38">
        <f>SUM(F127:F131)</f>
        <v>162021.75963692999</v>
      </c>
    </row>
    <row r="133" spans="2:6" s="12" customFormat="1" ht="15.75" thickTop="1" x14ac:dyDescent="0.25">
      <c r="C133" s="13"/>
      <c r="D133" s="13"/>
      <c r="E133" s="13"/>
      <c r="F133" s="13"/>
    </row>
    <row r="134" spans="2:6" ht="34.15" customHeight="1" thickBot="1" x14ac:dyDescent="0.3">
      <c r="B134" s="116" t="s">
        <v>18</v>
      </c>
      <c r="C134" s="116"/>
      <c r="D134" s="116"/>
      <c r="E134" s="116"/>
      <c r="F134" s="116"/>
    </row>
    <row r="135" spans="2:6" s="10" customFormat="1" ht="39.75" customHeight="1" thickTop="1" thickBot="1" x14ac:dyDescent="0.3">
      <c r="B135" s="33" t="s">
        <v>0</v>
      </c>
      <c r="C135" s="78" t="s">
        <v>1</v>
      </c>
      <c r="D135" s="85" t="s">
        <v>2</v>
      </c>
      <c r="E135" s="81" t="s">
        <v>3</v>
      </c>
      <c r="F135" s="34" t="s">
        <v>4</v>
      </c>
    </row>
    <row r="136" spans="2:6" x14ac:dyDescent="0.25">
      <c r="B136" s="39" t="s">
        <v>7</v>
      </c>
      <c r="C136" s="79">
        <v>136112.20000000001</v>
      </c>
      <c r="D136" s="86">
        <v>2.34</v>
      </c>
      <c r="E136" s="82" t="s">
        <v>10</v>
      </c>
      <c r="F136" s="35">
        <f>SUM(C136:E136)</f>
        <v>136114.54</v>
      </c>
    </row>
    <row r="137" spans="2:6" x14ac:dyDescent="0.25">
      <c r="B137" s="40" t="s">
        <v>8</v>
      </c>
      <c r="C137" s="64">
        <v>50856.91</v>
      </c>
      <c r="D137" s="74">
        <v>7.0000000000000007E-2</v>
      </c>
      <c r="E137" s="69" t="s">
        <v>10</v>
      </c>
      <c r="F137" s="36">
        <f>SUM(C137:E137)</f>
        <v>50856.98</v>
      </c>
    </row>
    <row r="138" spans="2:6" x14ac:dyDescent="0.25">
      <c r="B138" s="40" t="s">
        <v>5</v>
      </c>
      <c r="C138" s="64" t="s">
        <v>10</v>
      </c>
      <c r="D138" s="74">
        <v>11.22</v>
      </c>
      <c r="E138" s="69">
        <v>18.8</v>
      </c>
      <c r="F138" s="36">
        <f>SUM(C138:E138)</f>
        <v>30.020000000000003</v>
      </c>
    </row>
    <row r="139" spans="2:6" x14ac:dyDescent="0.25">
      <c r="B139" s="41" t="s">
        <v>9</v>
      </c>
      <c r="C139" s="64" t="s">
        <v>10</v>
      </c>
      <c r="D139" s="74" t="s">
        <v>10</v>
      </c>
      <c r="E139" s="69">
        <v>14.74</v>
      </c>
      <c r="F139" s="37">
        <f>SUM(C139:E139)</f>
        <v>14.74</v>
      </c>
    </row>
    <row r="140" spans="2:6" ht="15.75" thickBot="1" x14ac:dyDescent="0.3">
      <c r="B140" s="41" t="s">
        <v>6</v>
      </c>
      <c r="C140" s="90" t="s">
        <v>10</v>
      </c>
      <c r="D140" s="92" t="s">
        <v>10</v>
      </c>
      <c r="E140" s="91">
        <v>15.75</v>
      </c>
      <c r="F140" s="37">
        <f>SUM(C140:E140)</f>
        <v>15.75</v>
      </c>
    </row>
    <row r="141" spans="2:6" s="11" customFormat="1" ht="15.75" thickBot="1" x14ac:dyDescent="0.3">
      <c r="B141" s="42" t="s">
        <v>4</v>
      </c>
      <c r="C141" s="80">
        <f>SUM(C136:C140)</f>
        <v>186969.11000000002</v>
      </c>
      <c r="D141" s="89">
        <f>SUM(D136:D140)</f>
        <v>13.63</v>
      </c>
      <c r="E141" s="84">
        <f>SUM(E136:E140)</f>
        <v>49.29</v>
      </c>
      <c r="F141" s="38">
        <f>SUM(F136:F140)</f>
        <v>187032.03</v>
      </c>
    </row>
    <row r="142" spans="2:6" s="11" customFormat="1" ht="15.75" thickTop="1" x14ac:dyDescent="0.25">
      <c r="B142" s="58"/>
      <c r="C142" s="59"/>
      <c r="D142" s="59"/>
      <c r="E142" s="59"/>
      <c r="F142" s="60"/>
    </row>
    <row r="143" spans="2:6" ht="33" customHeight="1" thickBot="1" x14ac:dyDescent="0.3">
      <c r="B143" s="116" t="s">
        <v>19</v>
      </c>
      <c r="C143" s="116"/>
      <c r="D143" s="116"/>
      <c r="E143" s="116"/>
      <c r="F143" s="116"/>
    </row>
    <row r="144" spans="2:6" s="10" customFormat="1" ht="32.25" customHeight="1" thickTop="1" thickBot="1" x14ac:dyDescent="0.3">
      <c r="B144" s="33" t="s">
        <v>0</v>
      </c>
      <c r="C144" s="78" t="s">
        <v>1</v>
      </c>
      <c r="D144" s="85" t="s">
        <v>2</v>
      </c>
      <c r="E144" s="81" t="s">
        <v>3</v>
      </c>
      <c r="F144" s="34" t="s">
        <v>4</v>
      </c>
    </row>
    <row r="145" spans="2:6" x14ac:dyDescent="0.25">
      <c r="B145" s="39" t="s">
        <v>7</v>
      </c>
      <c r="C145" s="79">
        <v>120633.81</v>
      </c>
      <c r="D145" s="86">
        <v>6.31</v>
      </c>
      <c r="E145" s="82" t="s">
        <v>10</v>
      </c>
      <c r="F145" s="35">
        <f>SUM(C145:E145)</f>
        <v>120640.12</v>
      </c>
    </row>
    <row r="146" spans="2:6" x14ac:dyDescent="0.25">
      <c r="B146" s="40" t="s">
        <v>8</v>
      </c>
      <c r="C146" s="64">
        <v>47280.41</v>
      </c>
      <c r="D146" s="74">
        <v>0.35</v>
      </c>
      <c r="E146" s="69" t="s">
        <v>10</v>
      </c>
      <c r="F146" s="36">
        <f>SUM(C146:E146)</f>
        <v>47280.76</v>
      </c>
    </row>
    <row r="147" spans="2:6" x14ac:dyDescent="0.25">
      <c r="B147" s="40" t="s">
        <v>5</v>
      </c>
      <c r="C147" s="64" t="s">
        <v>10</v>
      </c>
      <c r="D147" s="74">
        <v>14.18</v>
      </c>
      <c r="E147" s="69">
        <v>27.39</v>
      </c>
      <c r="F147" s="36">
        <f>SUM(C147:E147)</f>
        <v>41.57</v>
      </c>
    </row>
    <row r="148" spans="2:6" x14ac:dyDescent="0.25">
      <c r="B148" s="41" t="s">
        <v>9</v>
      </c>
      <c r="C148" s="64" t="s">
        <v>10</v>
      </c>
      <c r="D148" s="74" t="s">
        <v>10</v>
      </c>
      <c r="E148" s="69">
        <v>25.87</v>
      </c>
      <c r="F148" s="37">
        <f>SUM(C148:E148)</f>
        <v>25.87</v>
      </c>
    </row>
    <row r="149" spans="2:6" ht="15.75" thickBot="1" x14ac:dyDescent="0.3">
      <c r="B149" s="41" t="s">
        <v>6</v>
      </c>
      <c r="C149" s="90" t="s">
        <v>10</v>
      </c>
      <c r="D149" s="92" t="s">
        <v>10</v>
      </c>
      <c r="E149" s="91">
        <v>3.4</v>
      </c>
      <c r="F149" s="37">
        <f>SUM(C149:E149)</f>
        <v>3.4</v>
      </c>
    </row>
    <row r="150" spans="2:6" s="11" customFormat="1" ht="15.75" thickBot="1" x14ac:dyDescent="0.3">
      <c r="B150" s="42" t="s">
        <v>4</v>
      </c>
      <c r="C150" s="80">
        <f>SUM(C145:C149)</f>
        <v>167914.22</v>
      </c>
      <c r="D150" s="89">
        <f>SUM(D145:D149)</f>
        <v>20.84</v>
      </c>
      <c r="E150" s="84">
        <f>SUM(E145:E149)</f>
        <v>56.660000000000004</v>
      </c>
      <c r="F150" s="38">
        <f>SUM(F145:F149)</f>
        <v>167991.72</v>
      </c>
    </row>
    <row r="151" spans="2:6" ht="40.15" customHeight="1" thickTop="1" thickBot="1" x14ac:dyDescent="0.3">
      <c r="B151" s="118" t="s">
        <v>20</v>
      </c>
      <c r="C151" s="118"/>
      <c r="D151" s="118"/>
      <c r="E151" s="118"/>
      <c r="F151" s="118"/>
    </row>
    <row r="152" spans="2:6" s="10" customFormat="1" ht="38.25" customHeight="1" thickTop="1" thickBot="1" x14ac:dyDescent="0.3">
      <c r="B152" s="33" t="s">
        <v>0</v>
      </c>
      <c r="C152" s="78" t="s">
        <v>1</v>
      </c>
      <c r="D152" s="85" t="s">
        <v>2</v>
      </c>
      <c r="E152" s="81" t="s">
        <v>3</v>
      </c>
      <c r="F152" s="34" t="s">
        <v>4</v>
      </c>
    </row>
    <row r="153" spans="2:6" x14ac:dyDescent="0.25">
      <c r="B153" s="39" t="s">
        <v>7</v>
      </c>
      <c r="C153" s="79">
        <v>111497.999</v>
      </c>
      <c r="D153" s="86">
        <v>65.11</v>
      </c>
      <c r="E153" s="82" t="s">
        <v>10</v>
      </c>
      <c r="F153" s="35">
        <f>SUM(C153:E153)</f>
        <v>111563.109</v>
      </c>
    </row>
    <row r="154" spans="2:6" x14ac:dyDescent="0.25">
      <c r="B154" s="40" t="s">
        <v>8</v>
      </c>
      <c r="C154" s="64">
        <v>43353.45</v>
      </c>
      <c r="D154" s="74">
        <v>85.85</v>
      </c>
      <c r="E154" s="69" t="s">
        <v>10</v>
      </c>
      <c r="F154" s="36">
        <f>SUM(C154:E154)</f>
        <v>43439.299999999996</v>
      </c>
    </row>
    <row r="155" spans="2:6" x14ac:dyDescent="0.25">
      <c r="B155" s="40" t="s">
        <v>5</v>
      </c>
      <c r="C155" s="64" t="s">
        <v>10</v>
      </c>
      <c r="D155" s="74">
        <v>428.53</v>
      </c>
      <c r="E155" s="69">
        <v>30.65</v>
      </c>
      <c r="F155" s="36">
        <f>SUM(C155:E155)</f>
        <v>459.17999999999995</v>
      </c>
    </row>
    <row r="156" spans="2:6" x14ac:dyDescent="0.25">
      <c r="B156" s="41" t="s">
        <v>9</v>
      </c>
      <c r="C156" s="64" t="s">
        <v>10</v>
      </c>
      <c r="D156" s="74" t="s">
        <v>10</v>
      </c>
      <c r="E156" s="69">
        <v>12.74</v>
      </c>
      <c r="F156" s="37">
        <f>SUM(C156:E156)</f>
        <v>12.74</v>
      </c>
    </row>
    <row r="157" spans="2:6" ht="15.75" thickBot="1" x14ac:dyDescent="0.3">
      <c r="B157" s="41" t="s">
        <v>6</v>
      </c>
      <c r="C157" s="90" t="s">
        <v>10</v>
      </c>
      <c r="D157" s="92" t="s">
        <v>10</v>
      </c>
      <c r="E157" s="91">
        <v>1.63</v>
      </c>
      <c r="F157" s="37">
        <f>SUM(C157:E157)</f>
        <v>1.63</v>
      </c>
    </row>
    <row r="158" spans="2:6" s="11" customFormat="1" ht="15.75" thickBot="1" x14ac:dyDescent="0.3">
      <c r="B158" s="42" t="s">
        <v>4</v>
      </c>
      <c r="C158" s="80">
        <f>SUM(C153:C157)</f>
        <v>154851.44899999999</v>
      </c>
      <c r="D158" s="89">
        <f>SUM(D153:D157)</f>
        <v>579.49</v>
      </c>
      <c r="E158" s="84">
        <f>SUM(E153:E157)</f>
        <v>45.02</v>
      </c>
      <c r="F158" s="38">
        <f>SUM(F153:F157)</f>
        <v>155475.95899999997</v>
      </c>
    </row>
    <row r="159" spans="2:6" s="11" customFormat="1" ht="15.75" thickTop="1" x14ac:dyDescent="0.25">
      <c r="B159" s="56"/>
      <c r="C159" s="57"/>
      <c r="D159" s="57"/>
      <c r="E159" s="57"/>
      <c r="F159" s="61"/>
    </row>
    <row r="160" spans="2:6" ht="34.15" customHeight="1" thickBot="1" x14ac:dyDescent="0.3">
      <c r="B160" s="116" t="s">
        <v>21</v>
      </c>
      <c r="C160" s="117"/>
      <c r="D160" s="117"/>
      <c r="E160" s="117"/>
      <c r="F160" s="117"/>
    </row>
    <row r="161" spans="2:6" ht="31.5" thickTop="1" thickBot="1" x14ac:dyDescent="0.3">
      <c r="B161" s="33" t="s">
        <v>0</v>
      </c>
      <c r="C161" s="78" t="s">
        <v>1</v>
      </c>
      <c r="D161" s="85" t="s">
        <v>2</v>
      </c>
      <c r="E161" s="81" t="s">
        <v>3</v>
      </c>
      <c r="F161" s="34" t="s">
        <v>4</v>
      </c>
    </row>
    <row r="162" spans="2:6" x14ac:dyDescent="0.25">
      <c r="B162" s="39" t="s">
        <v>7</v>
      </c>
      <c r="C162" s="79">
        <v>110711.69</v>
      </c>
      <c r="D162" s="86">
        <v>180.6</v>
      </c>
      <c r="E162" s="82" t="s">
        <v>10</v>
      </c>
      <c r="F162" s="35">
        <f>SUM(C162:E162)</f>
        <v>110892.29000000001</v>
      </c>
    </row>
    <row r="163" spans="2:6" x14ac:dyDescent="0.25">
      <c r="B163" s="40" t="s">
        <v>8</v>
      </c>
      <c r="C163" s="64">
        <v>40630.400000000001</v>
      </c>
      <c r="D163" s="74">
        <v>467.4</v>
      </c>
      <c r="E163" s="69" t="s">
        <v>10</v>
      </c>
      <c r="F163" s="36">
        <f>SUM(C163:E163)</f>
        <v>41097.800000000003</v>
      </c>
    </row>
    <row r="164" spans="2:6" x14ac:dyDescent="0.25">
      <c r="B164" s="40" t="s">
        <v>5</v>
      </c>
      <c r="C164" s="64" t="s">
        <v>10</v>
      </c>
      <c r="D164" s="74">
        <v>1712.73</v>
      </c>
      <c r="E164" s="69">
        <v>39.75</v>
      </c>
      <c r="F164" s="36">
        <f>SUM(C164:E164)</f>
        <v>1752.48</v>
      </c>
    </row>
    <row r="165" spans="2:6" x14ac:dyDescent="0.25">
      <c r="B165" s="41" t="s">
        <v>9</v>
      </c>
      <c r="C165" s="64" t="s">
        <v>10</v>
      </c>
      <c r="D165" s="74" t="s">
        <v>10</v>
      </c>
      <c r="E165" s="69">
        <v>27.62</v>
      </c>
      <c r="F165" s="37">
        <f>SUM(C165:E165)</f>
        <v>27.62</v>
      </c>
    </row>
    <row r="166" spans="2:6" ht="15.75" thickBot="1" x14ac:dyDescent="0.3">
      <c r="B166" s="41" t="s">
        <v>6</v>
      </c>
      <c r="C166" s="90" t="s">
        <v>10</v>
      </c>
      <c r="D166" s="92" t="s">
        <v>10</v>
      </c>
      <c r="E166" s="91">
        <v>2.08</v>
      </c>
      <c r="F166" s="37">
        <f>SUM(C166:E166)</f>
        <v>2.08</v>
      </c>
    </row>
    <row r="167" spans="2:6" ht="15.75" thickBot="1" x14ac:dyDescent="0.3">
      <c r="B167" s="42" t="s">
        <v>4</v>
      </c>
      <c r="C167" s="80">
        <f>SUM(C162:C166)</f>
        <v>151342.09</v>
      </c>
      <c r="D167" s="89">
        <f>SUM(D162:D166)</f>
        <v>2360.73</v>
      </c>
      <c r="E167" s="84">
        <f>SUM(E162:E166)</f>
        <v>69.45</v>
      </c>
      <c r="F167" s="38">
        <f>SUM(F162:F166)</f>
        <v>153772.27000000002</v>
      </c>
    </row>
    <row r="168" spans="2:6" ht="15.75" thickTop="1" x14ac:dyDescent="0.25">
      <c r="B168" s="56"/>
      <c r="C168" s="57"/>
      <c r="D168" s="57"/>
      <c r="E168" s="57"/>
      <c r="F168" s="61"/>
    </row>
    <row r="169" spans="2:6" ht="33.6" customHeight="1" thickBot="1" x14ac:dyDescent="0.3">
      <c r="B169" s="116" t="s">
        <v>22</v>
      </c>
      <c r="C169" s="117"/>
      <c r="D169" s="117"/>
      <c r="E169" s="117"/>
      <c r="F169" s="117"/>
    </row>
    <row r="170" spans="2:6" ht="31.5" thickTop="1" thickBot="1" x14ac:dyDescent="0.3">
      <c r="B170" s="33" t="s">
        <v>0</v>
      </c>
      <c r="C170" s="78" t="s">
        <v>1</v>
      </c>
      <c r="D170" s="85" t="s">
        <v>2</v>
      </c>
      <c r="E170" s="81" t="s">
        <v>3</v>
      </c>
      <c r="F170" s="34" t="s">
        <v>4</v>
      </c>
    </row>
    <row r="171" spans="2:6" x14ac:dyDescent="0.25">
      <c r="B171" s="39" t="s">
        <v>7</v>
      </c>
      <c r="C171" s="79">
        <v>99497.22</v>
      </c>
      <c r="D171" s="86">
        <v>141.05000000000001</v>
      </c>
      <c r="E171" s="82" t="s">
        <v>10</v>
      </c>
      <c r="F171" s="35">
        <f>SUM(C171:E171)</f>
        <v>99638.27</v>
      </c>
    </row>
    <row r="172" spans="2:6" x14ac:dyDescent="0.25">
      <c r="B172" s="40" t="s">
        <v>8</v>
      </c>
      <c r="C172" s="64">
        <v>12993.76</v>
      </c>
      <c r="D172" s="74">
        <v>487.15</v>
      </c>
      <c r="E172" s="69" t="s">
        <v>10</v>
      </c>
      <c r="F172" s="36">
        <f>SUM(C172:E172)</f>
        <v>13480.91</v>
      </c>
    </row>
    <row r="173" spans="2:6" x14ac:dyDescent="0.25">
      <c r="B173" s="40" t="s">
        <v>5</v>
      </c>
      <c r="C173" s="64" t="s">
        <v>10</v>
      </c>
      <c r="D173" s="74">
        <v>1496.25</v>
      </c>
      <c r="E173" s="69">
        <v>29.09</v>
      </c>
      <c r="F173" s="36">
        <f>SUM(C173:E173)</f>
        <v>1525.34</v>
      </c>
    </row>
    <row r="174" spans="2:6" x14ac:dyDescent="0.25">
      <c r="B174" s="41" t="s">
        <v>9</v>
      </c>
      <c r="C174" s="64" t="s">
        <v>10</v>
      </c>
      <c r="D174" s="74" t="s">
        <v>10</v>
      </c>
      <c r="E174" s="69">
        <v>10.88</v>
      </c>
      <c r="F174" s="37">
        <f>SUM(C174:E174)</f>
        <v>10.88</v>
      </c>
    </row>
    <row r="175" spans="2:6" ht="15.75" thickBot="1" x14ac:dyDescent="0.3">
      <c r="B175" s="41" t="s">
        <v>6</v>
      </c>
      <c r="C175" s="90" t="s">
        <v>10</v>
      </c>
      <c r="D175" s="92" t="s">
        <v>10</v>
      </c>
      <c r="E175" s="91">
        <v>3.64</v>
      </c>
      <c r="F175" s="37">
        <f>SUM(C175:E175)</f>
        <v>3.64</v>
      </c>
    </row>
    <row r="176" spans="2:6" ht="15.75" thickBot="1" x14ac:dyDescent="0.3">
      <c r="B176" s="42" t="s">
        <v>4</v>
      </c>
      <c r="C176" s="80">
        <f>SUM(C171:C175)</f>
        <v>112490.98</v>
      </c>
      <c r="D176" s="89">
        <f>SUM(D171:D175)</f>
        <v>2124.4499999999998</v>
      </c>
      <c r="E176" s="84">
        <f>SUM(E171:E175)</f>
        <v>43.61</v>
      </c>
      <c r="F176" s="38">
        <f>SUM(F171:F175)</f>
        <v>114659.04000000001</v>
      </c>
    </row>
    <row r="177" spans="2:6" ht="15.75" thickTop="1" x14ac:dyDescent="0.25">
      <c r="B177" s="56"/>
      <c r="C177" s="57"/>
      <c r="D177" s="57"/>
      <c r="E177" s="57"/>
      <c r="F177" s="61"/>
    </row>
    <row r="178" spans="2:6" ht="33" customHeight="1" thickBot="1" x14ac:dyDescent="0.3">
      <c r="B178" s="116" t="s">
        <v>23</v>
      </c>
      <c r="C178" s="117"/>
      <c r="D178" s="117"/>
      <c r="E178" s="117"/>
      <c r="F178" s="117"/>
    </row>
    <row r="179" spans="2:6" ht="31.5" thickTop="1" thickBot="1" x14ac:dyDescent="0.3">
      <c r="B179" s="33" t="s">
        <v>0</v>
      </c>
      <c r="C179" s="78" t="s">
        <v>1</v>
      </c>
      <c r="D179" s="85" t="s">
        <v>2</v>
      </c>
      <c r="E179" s="81" t="s">
        <v>3</v>
      </c>
      <c r="F179" s="34" t="s">
        <v>4</v>
      </c>
    </row>
    <row r="180" spans="2:6" x14ac:dyDescent="0.25">
      <c r="B180" s="39" t="s">
        <v>7</v>
      </c>
      <c r="C180" s="79">
        <v>91695.679999999993</v>
      </c>
      <c r="D180" s="86">
        <v>159.84</v>
      </c>
      <c r="E180" s="82" t="s">
        <v>10</v>
      </c>
      <c r="F180" s="35">
        <f>SUM(C180:E180)</f>
        <v>91855.51999999999</v>
      </c>
    </row>
    <row r="181" spans="2:6" x14ac:dyDescent="0.25">
      <c r="B181" s="40" t="s">
        <v>8</v>
      </c>
      <c r="C181" s="64">
        <v>11951.83</v>
      </c>
      <c r="D181" s="74">
        <v>0.01</v>
      </c>
      <c r="E181" s="69" t="s">
        <v>10</v>
      </c>
      <c r="F181" s="36">
        <f>SUM(C181:E181)</f>
        <v>11951.84</v>
      </c>
    </row>
    <row r="182" spans="2:6" x14ac:dyDescent="0.25">
      <c r="B182" s="40" t="s">
        <v>5</v>
      </c>
      <c r="C182" s="64" t="s">
        <v>10</v>
      </c>
      <c r="D182" s="74">
        <v>1118.51</v>
      </c>
      <c r="E182" s="69">
        <v>19.75</v>
      </c>
      <c r="F182" s="36">
        <f>SUM(C182:E182)</f>
        <v>1138.26</v>
      </c>
    </row>
    <row r="183" spans="2:6" x14ac:dyDescent="0.25">
      <c r="B183" s="41" t="s">
        <v>9</v>
      </c>
      <c r="C183" s="64" t="s">
        <v>10</v>
      </c>
      <c r="D183" s="74" t="s">
        <v>10</v>
      </c>
      <c r="E183" s="69">
        <v>28.23</v>
      </c>
      <c r="F183" s="37">
        <f>SUM(C183:E183)</f>
        <v>28.23</v>
      </c>
    </row>
    <row r="184" spans="2:6" ht="15.75" thickBot="1" x14ac:dyDescent="0.3">
      <c r="B184" s="41" t="s">
        <v>6</v>
      </c>
      <c r="C184" s="90" t="s">
        <v>10</v>
      </c>
      <c r="D184" s="92" t="s">
        <v>10</v>
      </c>
      <c r="E184" s="91" t="s">
        <v>10</v>
      </c>
      <c r="F184" s="37">
        <f>SUM(C184:E184)</f>
        <v>0</v>
      </c>
    </row>
    <row r="185" spans="2:6" ht="15.75" thickBot="1" x14ac:dyDescent="0.3">
      <c r="B185" s="42" t="s">
        <v>4</v>
      </c>
      <c r="C185" s="80">
        <f>SUM(C180:C184)</f>
        <v>103647.51</v>
      </c>
      <c r="D185" s="89">
        <f>SUM(D180:D184)</f>
        <v>1278.3599999999999</v>
      </c>
      <c r="E185" s="84">
        <f>SUM(E180:E184)</f>
        <v>47.980000000000004</v>
      </c>
      <c r="F185" s="38">
        <f>SUM(F180:F184)</f>
        <v>104973.84999999998</v>
      </c>
    </row>
    <row r="186" spans="2:6" ht="15.75" thickTop="1" x14ac:dyDescent="0.25">
      <c r="B186" s="56"/>
      <c r="C186" s="57"/>
      <c r="D186" s="57"/>
      <c r="E186" s="57"/>
      <c r="F186" s="61"/>
    </row>
    <row r="187" spans="2:6" ht="33" customHeight="1" thickBot="1" x14ac:dyDescent="0.3">
      <c r="B187" s="116" t="s">
        <v>24</v>
      </c>
      <c r="C187" s="117"/>
      <c r="D187" s="117"/>
      <c r="E187" s="117"/>
      <c r="F187" s="117"/>
    </row>
    <row r="188" spans="2:6" ht="31.5" thickTop="1" thickBot="1" x14ac:dyDescent="0.3">
      <c r="B188" s="33" t="s">
        <v>0</v>
      </c>
      <c r="C188" s="78" t="s">
        <v>1</v>
      </c>
      <c r="D188" s="85" t="s">
        <v>2</v>
      </c>
      <c r="E188" s="81" t="s">
        <v>3</v>
      </c>
      <c r="F188" s="34" t="s">
        <v>4</v>
      </c>
    </row>
    <row r="189" spans="2:6" x14ac:dyDescent="0.25">
      <c r="B189" s="39" t="s">
        <v>7</v>
      </c>
      <c r="C189" s="79">
        <v>85549.19</v>
      </c>
      <c r="D189" s="86">
        <v>169.65</v>
      </c>
      <c r="E189" s="82" t="s">
        <v>10</v>
      </c>
      <c r="F189" s="35">
        <f>SUM(C189:E189)</f>
        <v>85718.84</v>
      </c>
    </row>
    <row r="190" spans="2:6" x14ac:dyDescent="0.25">
      <c r="B190" s="40" t="s">
        <v>8</v>
      </c>
      <c r="C190" s="64">
        <v>10422.9</v>
      </c>
      <c r="D190" s="74">
        <v>0</v>
      </c>
      <c r="E190" s="69" t="s">
        <v>10</v>
      </c>
      <c r="F190" s="36">
        <f>SUM(C190:E190)</f>
        <v>10422.9</v>
      </c>
    </row>
    <row r="191" spans="2:6" x14ac:dyDescent="0.25">
      <c r="B191" s="40" t="s">
        <v>5</v>
      </c>
      <c r="C191" s="64" t="s">
        <v>10</v>
      </c>
      <c r="D191" s="74">
        <v>1406.43</v>
      </c>
      <c r="E191" s="69">
        <v>10.18</v>
      </c>
      <c r="F191" s="36">
        <f>SUM(C191:E191)</f>
        <v>1416.6100000000001</v>
      </c>
    </row>
    <row r="192" spans="2:6" x14ac:dyDescent="0.25">
      <c r="B192" s="41" t="s">
        <v>9</v>
      </c>
      <c r="C192" s="64" t="s">
        <v>10</v>
      </c>
      <c r="D192" s="74" t="s">
        <v>10</v>
      </c>
      <c r="E192" s="69">
        <v>1.1000000000000001</v>
      </c>
      <c r="F192" s="37">
        <f>SUM(C192:E192)</f>
        <v>1.1000000000000001</v>
      </c>
    </row>
    <row r="193" spans="2:6" ht="15.75" thickBot="1" x14ac:dyDescent="0.3">
      <c r="B193" s="41" t="s">
        <v>6</v>
      </c>
      <c r="C193" s="90" t="s">
        <v>10</v>
      </c>
      <c r="D193" s="92" t="s">
        <v>10</v>
      </c>
      <c r="E193" s="91" t="s">
        <v>10</v>
      </c>
      <c r="F193" s="37">
        <f>SUM(C193:E193)</f>
        <v>0</v>
      </c>
    </row>
    <row r="194" spans="2:6" ht="15.75" thickBot="1" x14ac:dyDescent="0.3">
      <c r="B194" s="42" t="s">
        <v>4</v>
      </c>
      <c r="C194" s="80">
        <f>SUM(C189:C193)</f>
        <v>95972.09</v>
      </c>
      <c r="D194" s="89">
        <f>SUM(D189:D193)</f>
        <v>1576.0800000000002</v>
      </c>
      <c r="E194" s="84">
        <f>SUM(E189:E193)</f>
        <v>11.28</v>
      </c>
      <c r="F194" s="38">
        <f>SUM(F189:F193)</f>
        <v>97559.45</v>
      </c>
    </row>
    <row r="195" spans="2:6" ht="15.75" thickTop="1" x14ac:dyDescent="0.25">
      <c r="B195" s="56"/>
      <c r="C195" s="57"/>
      <c r="D195" s="57"/>
      <c r="E195" s="57"/>
      <c r="F195" s="61"/>
    </row>
    <row r="196" spans="2:6" ht="33.6" customHeight="1" thickBot="1" x14ac:dyDescent="0.3">
      <c r="B196" s="114" t="s">
        <v>25</v>
      </c>
      <c r="C196" s="115"/>
      <c r="D196" s="115"/>
      <c r="E196" s="115"/>
      <c r="F196" s="115"/>
    </row>
    <row r="197" spans="2:6" ht="31.5" thickTop="1" thickBot="1" x14ac:dyDescent="0.3">
      <c r="B197" s="33" t="s">
        <v>0</v>
      </c>
      <c r="C197" s="78" t="s">
        <v>1</v>
      </c>
      <c r="D197" s="85" t="s">
        <v>2</v>
      </c>
      <c r="E197" s="81" t="s">
        <v>3</v>
      </c>
      <c r="F197" s="34" t="s">
        <v>4</v>
      </c>
    </row>
    <row r="198" spans="2:6" x14ac:dyDescent="0.25">
      <c r="B198" s="39" t="s">
        <v>7</v>
      </c>
      <c r="C198" s="79">
        <v>76080.17</v>
      </c>
      <c r="D198" s="86">
        <v>139.05000000000001</v>
      </c>
      <c r="E198" s="82" t="s">
        <v>10</v>
      </c>
      <c r="F198" s="35">
        <f>SUM(C198:E198)</f>
        <v>76219.22</v>
      </c>
    </row>
    <row r="199" spans="2:6" x14ac:dyDescent="0.25">
      <c r="B199" s="40" t="s">
        <v>8</v>
      </c>
      <c r="C199" s="64" t="s">
        <v>10</v>
      </c>
      <c r="D199" s="74">
        <v>0</v>
      </c>
      <c r="E199" s="69" t="s">
        <v>10</v>
      </c>
      <c r="F199" s="36">
        <f>SUM(C199:E199)</f>
        <v>0</v>
      </c>
    </row>
    <row r="200" spans="2:6" x14ac:dyDescent="0.25">
      <c r="B200" s="40" t="s">
        <v>5</v>
      </c>
      <c r="C200" s="64" t="s">
        <v>10</v>
      </c>
      <c r="D200" s="74">
        <v>1391.73</v>
      </c>
      <c r="E200" s="69">
        <v>8.66</v>
      </c>
      <c r="F200" s="36">
        <f>SUM(C200:E200)</f>
        <v>1400.39</v>
      </c>
    </row>
    <row r="201" spans="2:6" x14ac:dyDescent="0.25">
      <c r="B201" s="41" t="s">
        <v>9</v>
      </c>
      <c r="C201" s="64" t="s">
        <v>10</v>
      </c>
      <c r="D201" s="74" t="s">
        <v>10</v>
      </c>
      <c r="E201" s="69" t="s">
        <v>10</v>
      </c>
      <c r="F201" s="37">
        <f>SUM(C201:E201)</f>
        <v>0</v>
      </c>
    </row>
    <row r="202" spans="2:6" ht="15.75" thickBot="1" x14ac:dyDescent="0.3">
      <c r="B202" s="41" t="s">
        <v>6</v>
      </c>
      <c r="C202" s="90" t="s">
        <v>10</v>
      </c>
      <c r="D202" s="92" t="s">
        <v>10</v>
      </c>
      <c r="E202" s="91" t="s">
        <v>10</v>
      </c>
      <c r="F202" s="37">
        <f>SUM(C202:E202)</f>
        <v>0</v>
      </c>
    </row>
    <row r="203" spans="2:6" ht="15.75" thickBot="1" x14ac:dyDescent="0.3">
      <c r="B203" s="42" t="s">
        <v>4</v>
      </c>
      <c r="C203" s="80">
        <f>SUM(C198:C202)</f>
        <v>76080.17</v>
      </c>
      <c r="D203" s="89">
        <f>SUM(D198:D202)</f>
        <v>1530.78</v>
      </c>
      <c r="E203" s="84">
        <f>SUM(E198:E202)</f>
        <v>8.66</v>
      </c>
      <c r="F203" s="38">
        <f>SUM(F198:F202)</f>
        <v>77619.61</v>
      </c>
    </row>
    <row r="204" spans="2:6" ht="15.75" thickTop="1" x14ac:dyDescent="0.25"/>
  </sheetData>
  <mergeCells count="20">
    <mergeCell ref="B95:F95"/>
    <mergeCell ref="B105:F105"/>
    <mergeCell ref="B38:F38"/>
    <mergeCell ref="B50:F50"/>
    <mergeCell ref="B2:F2"/>
    <mergeCell ref="B62:F62"/>
    <mergeCell ref="B73:F73"/>
    <mergeCell ref="B84:F84"/>
    <mergeCell ref="B14:F14"/>
    <mergeCell ref="B26:F26"/>
    <mergeCell ref="B196:F196"/>
    <mergeCell ref="B169:F169"/>
    <mergeCell ref="B160:F160"/>
    <mergeCell ref="B115:F115"/>
    <mergeCell ref="B125:F125"/>
    <mergeCell ref="B134:F134"/>
    <mergeCell ref="B143:F143"/>
    <mergeCell ref="B151:F151"/>
    <mergeCell ref="B178:F178"/>
    <mergeCell ref="B187:F187"/>
  </mergeCells>
  <phoneticPr fontId="0" type="noConversion"/>
  <printOptions horizontalCentered="1" verticalCentered="1"/>
  <pageMargins left="0" right="0" top="0.39370078740157483" bottom="0" header="0" footer="0"/>
  <pageSetup paperSize="9" scale="84" orientation="portrait" r:id="rId1"/>
  <headerFooter alignWithMargins="0">
    <oddHeader>&amp;LGenerální finanční ředitelství&amp;CDatum tisku: &amp;D&amp;RZpracoval: odd. daňových analýz</oddHeader>
  </headerFooter>
  <rowBreaks count="2" manualBreakCount="2">
    <brk id="133" min="1" max="6" man="1"/>
    <brk id="159" min="1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listy</vt:lpstr>
      </vt:variant>
      <vt:variant>
        <vt:i4>2</vt:i4>
      </vt:variant>
      <vt:variant>
        <vt:lpstr>grafy</vt:lpstr>
      </vt:variant>
      <vt:variant>
        <vt:i4>8</vt:i4>
      </vt:variant>
      <vt:variant>
        <vt:lpstr>Pojmenované oblasti</vt:lpstr>
      </vt:variant>
      <vt:variant>
        <vt:i4>1</vt:i4>
      </vt:variant>
    </vt:vector>
  </HeadingPairs>
  <TitlesOfParts>
    <vt:vector size="11" baseType="lpstr">
      <vt:lpstr>PŘEVODY celkem + graf</vt:lpstr>
      <vt:lpstr>Tabulky - převody MR+fondů</vt:lpstr>
      <vt:lpstr>OBCE</vt:lpstr>
      <vt:lpstr>KRAJE</vt:lpstr>
      <vt:lpstr>SFŽP</vt:lpstr>
      <vt:lpstr>OSTATNÍ STÁTNÍ FONDY</vt:lpstr>
      <vt:lpstr>NÁRODNÍ FOND</vt:lpstr>
      <vt:lpstr>SFDI</vt:lpstr>
      <vt:lpstr>PS (OPT-OUT)</vt:lpstr>
      <vt:lpstr>RF</vt:lpstr>
      <vt:lpstr>'Tabulky - převody MR+fondů'!Oblast_tisku</vt:lpstr>
    </vt:vector>
  </TitlesOfParts>
  <Company>MF ČR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Lasotová Petra Ing. (GFŘ)</dc:creator>
  <cp:lastModifiedBy>Lasotová Petra Ing. (GFŘ)</cp:lastModifiedBy>
  <cp:lastPrinted>2020-04-06T12:22:21Z</cp:lastPrinted>
  <dcterms:created xsi:type="dcterms:W3CDTF">2006-03-21T14:13:45Z</dcterms:created>
  <dcterms:modified xsi:type="dcterms:W3CDTF">2021-04-12T14:41:33Z</dcterms:modified>
</cp:coreProperties>
</file>