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PSS_MODELER\PROUDY\Databázové\ODS - Analýzy z DAP\Internet\Danova_statistika\"/>
    </mc:Choice>
  </mc:AlternateContent>
  <bookViews>
    <workbookView xWindow="0" yWindow="0" windowWidth="28800" windowHeight="14565"/>
  </bookViews>
  <sheets>
    <sheet name="DAŇOVÁ POVINNOST 15" sheetId="10" r:id="rId1"/>
    <sheet name=" INKASO 15" sheetId="11" r:id="rId2"/>
    <sheet name="DPH ZO 15" sheetId="4" r:id="rId3"/>
    <sheet name="DPPO ZO 15" sheetId="5" r:id="rId4"/>
    <sheet name="DPFO ZO 15" sheetId="7" r:id="rId5"/>
    <sheet name="DNV ZO 15" sheetId="8" r:id="rId6"/>
    <sheet name="DSL ZO 15" sheetId="9" r:id="rId7"/>
  </sheets>
  <calcPr calcId="152511"/>
</workbook>
</file>

<file path=xl/calcChain.xml><?xml version="1.0" encoding="utf-8"?>
<calcChain xmlns="http://schemas.openxmlformats.org/spreadsheetml/2006/main">
  <c r="R5" i="11" l="1"/>
  <c r="R6" i="11"/>
  <c r="R7" i="11"/>
  <c r="R8" i="11"/>
  <c r="R9" i="11"/>
  <c r="R10" i="11"/>
  <c r="R11" i="11"/>
  <c r="R12" i="11"/>
  <c r="R13" i="11"/>
  <c r="R14" i="11"/>
  <c r="R15" i="11"/>
  <c r="R16" i="11"/>
  <c r="R17" i="11"/>
  <c r="R18" i="11"/>
  <c r="R4" i="11"/>
  <c r="R5" i="10"/>
  <c r="R6" i="10"/>
  <c r="R7" i="10"/>
  <c r="R8" i="10"/>
  <c r="R9" i="10"/>
  <c r="R10" i="10"/>
  <c r="R11" i="10"/>
  <c r="R12" i="10"/>
  <c r="R13" i="10"/>
  <c r="R14" i="10"/>
  <c r="R15" i="10"/>
  <c r="R16" i="10"/>
  <c r="R17" i="10"/>
  <c r="R18" i="10"/>
  <c r="R4" i="10"/>
</calcChain>
</file>

<file path=xl/sharedStrings.xml><?xml version="1.0" encoding="utf-8"?>
<sst xmlns="http://schemas.openxmlformats.org/spreadsheetml/2006/main" count="273" uniqueCount="204">
  <si>
    <t>Daň z příjmů právnických osob</t>
  </si>
  <si>
    <t>Daň silniční</t>
  </si>
  <si>
    <t>Daň dědická</t>
  </si>
  <si>
    <t>Daň darovací</t>
  </si>
  <si>
    <t>Daň z převodu nemovitostí</t>
  </si>
  <si>
    <t>Daň z nabytí nemovitých věcí</t>
  </si>
  <si>
    <t>Daň z nemovitých věcí</t>
  </si>
  <si>
    <t>Nárok na odpočet daně 
základ daně</t>
  </si>
  <si>
    <t>Počet daňových přiznání</t>
  </si>
  <si>
    <t>SEKCE A - ZEMĚDĚLSTVÍ, LESNICTVÍ A RYBÁŘSTVÍ (01,02,03)</t>
  </si>
  <si>
    <t>SEKCE B - TĚŽBA A DOBÝVÁNÍ (05,06,07,08,09)</t>
  </si>
  <si>
    <t>SEKCE C - ZPRACOVATELSKÝ PRŮMYSL (10,11,12,13,14,15,16,17,18,19,20,21,22,23,24,25,26,27,28,29,30,31,32,33)</t>
  </si>
  <si>
    <t>SEKCE F - STAVEBNICTVÍ (41,42,43)</t>
  </si>
  <si>
    <t>SEKCE G - VELKOOBCHOD A MALOOBCHOD; OPRAVY A ÚDRŽBA MOTOROVÝCH VOZIDEL (45,46,47)</t>
  </si>
  <si>
    <t>SEKCE H - DOPRAVA A SKLADOVÁNÍ (49,50,51,52,53)</t>
  </si>
  <si>
    <t>SEKCE I - UBYTOVÁNÍ, STRAVOVÁNÍ A POHOSTINSTVÍ (55,56)</t>
  </si>
  <si>
    <t>SEKCE J - INFORMAČNÍ A KOMUNIKAČNÍ ČINNOSTI (58,59,60,61,62,63)</t>
  </si>
  <si>
    <t>SEKCE K - PENĚŽNICTVÍ A POJIŠŤOVNICTVÍ (64,65,66)</t>
  </si>
  <si>
    <t>SEKCE L - ČINNOSTI V OBLASTI NEMOVITOSTÍ (68)</t>
  </si>
  <si>
    <t>SEKCE M - PROFESNÍ, VĚDECKÉ A TECHNICKÉ ČINNOSTI (69,70,71,72,73,74,75)</t>
  </si>
  <si>
    <t>SEKCE N - ADMINISTRATIVNÍ A PODPŮRNÉ ČINNOSTI (77,78,79,80,81,82)</t>
  </si>
  <si>
    <t>SEKCE O - VEŘEJNÁ SPRÁVA A OBRANA; POVINNÉ SOCIÁLNÍ ZABEZPEČENÍ (84)</t>
  </si>
  <si>
    <t>SEKCE Q - ZDRAVOTNÍ A SOCIÁLNÍ PÉČE (86,87,88)</t>
  </si>
  <si>
    <t>SEKCE R - KULTURNÍ, ZÁBAVNÍ A REKREAČNÍ ČINNOSTI (90,91,92,93)</t>
  </si>
  <si>
    <t>SEKCE S - OSTATNÍ ČINNOSTI (94,95,96)</t>
  </si>
  <si>
    <t>SEKCE T - ČINNOSTI DOMÁCNOSTÍ JAKO ZAMĚSTNAVATELŮ; ČINNOSTI DOMÁCNOSTÍ PRODUKUJÍCÍCH BLÍŽE NEURČENÉ VÝROBKY A SLUŽBY PRO VLASTNÍ POTŘEBU (97,98)</t>
  </si>
  <si>
    <t>SEKCE U - ČINNOSTI EXTERITORIÁLNÍCH ORGANIZACÍ A ORGÁNŮ (99)</t>
  </si>
  <si>
    <t>snížená
(ř. 2)</t>
  </si>
  <si>
    <t>základní
(ř. 1)</t>
  </si>
  <si>
    <t>snížená
(ř. 41)</t>
  </si>
  <si>
    <t>základní
(ř. 40)</t>
  </si>
  <si>
    <t>1 - 50</t>
  </si>
  <si>
    <t>nad 10 000 000</t>
  </si>
  <si>
    <t>Základ daně
(ř. 270)</t>
  </si>
  <si>
    <t>Výsledek hospodaření
(ř. 10)</t>
  </si>
  <si>
    <t>Odečet daňové ztráty dle § 34 odst. 1
(ř. 230)</t>
  </si>
  <si>
    <t>A - orná půda, chmelnice, vinice, zahrada, ovocný sad</t>
  </si>
  <si>
    <t>B - trvalý travní porost</t>
  </si>
  <si>
    <t>C - hospodářský les</t>
  </si>
  <si>
    <t>D - rybník</t>
  </si>
  <si>
    <t>E - zastavěná plocha a nádvoří</t>
  </si>
  <si>
    <t>F - stavební pozemek</t>
  </si>
  <si>
    <t>G - ostatní plocha</t>
  </si>
  <si>
    <t>X - zemědělská prvovýroba, lesní a vodní hospodářství</t>
  </si>
  <si>
    <t>Y - průmysl, stavebnictví, doprava, energetika, ostatní zemědělská výroba, ostatní druhy podnikání</t>
  </si>
  <si>
    <t>Druh zdanitelné stavby:</t>
  </si>
  <si>
    <t>H - budova obytného domu</t>
  </si>
  <si>
    <t>I - ostatní budova tvořící příslušenství k budově obytného domu</t>
  </si>
  <si>
    <t>J - budova pro rodinnou rekreaci včetně budov rodinných domů využívaných pro rodinnou rekreaci</t>
  </si>
  <si>
    <t>K - budova plnící doplňkovou funkci k budově pro rodinnou rekreaci</t>
  </si>
  <si>
    <t>L - garáž vystavěná odděleně od budovy obytného domu</t>
  </si>
  <si>
    <t>P - ostatní zdanitelná stavba</t>
  </si>
  <si>
    <t>R - pro bydlení (byt)</t>
  </si>
  <si>
    <t>S-U - pro podnikání</t>
  </si>
  <si>
    <t>V - jako garáž</t>
  </si>
  <si>
    <t xml:space="preserve">Osvobození celkem </t>
  </si>
  <si>
    <t>Slevy celkem</t>
  </si>
  <si>
    <t xml:space="preserve">Celková daňová povinnost </t>
  </si>
  <si>
    <t xml:space="preserve">Počet daňových přiznání </t>
  </si>
  <si>
    <t>50 - 100</t>
  </si>
  <si>
    <t>100 - 150</t>
  </si>
  <si>
    <t>150 - 200</t>
  </si>
  <si>
    <t>200 - 250</t>
  </si>
  <si>
    <t>250 - 300</t>
  </si>
  <si>
    <t>300 - 350</t>
  </si>
  <si>
    <t>350 - 400</t>
  </si>
  <si>
    <t>400 - 450</t>
  </si>
  <si>
    <t>450 - 500</t>
  </si>
  <si>
    <t>500 - 550</t>
  </si>
  <si>
    <t>550 - 600</t>
  </si>
  <si>
    <t>600 - 650</t>
  </si>
  <si>
    <t>650 - 700</t>
  </si>
  <si>
    <t>700 - 750</t>
  </si>
  <si>
    <t>750 - 800</t>
  </si>
  <si>
    <t>800 - 850</t>
  </si>
  <si>
    <t>850 - 900</t>
  </si>
  <si>
    <t>900 - 950</t>
  </si>
  <si>
    <t>950 - 1 000</t>
  </si>
  <si>
    <t>1 100 - 1 200</t>
  </si>
  <si>
    <t>1 200 - 1 300</t>
  </si>
  <si>
    <t>1 300 - 1 400</t>
  </si>
  <si>
    <t>1 400 - 1 500</t>
  </si>
  <si>
    <t>1 500 - 1 600</t>
  </si>
  <si>
    <t>1 600 - 1 700</t>
  </si>
  <si>
    <t>1 700 - 1 800</t>
  </si>
  <si>
    <t>1 800 - 1 900</t>
  </si>
  <si>
    <t>1 900 - 2 000</t>
  </si>
  <si>
    <t>2 000 - 2 250</t>
  </si>
  <si>
    <t>2 250 - 2 500</t>
  </si>
  <si>
    <t>2 500 - 2 750</t>
  </si>
  <si>
    <t>2 750 - 3 000</t>
  </si>
  <si>
    <t>3 000 - 3 500</t>
  </si>
  <si>
    <t>3 500 - 4 000</t>
  </si>
  <si>
    <t>4 000 - 4 500</t>
  </si>
  <si>
    <t>4 500 - 5 000</t>
  </si>
  <si>
    <t>nad 5 000</t>
  </si>
  <si>
    <t>100 - 300</t>
  </si>
  <si>
    <t>300 - 500</t>
  </si>
  <si>
    <t>500 - 1 000</t>
  </si>
  <si>
    <t>1 000 - 2 000</t>
  </si>
  <si>
    <t>2 000 - 5 000</t>
  </si>
  <si>
    <t>5 000 - 10 000</t>
  </si>
  <si>
    <t>10 000 - 50 000</t>
  </si>
  <si>
    <t>50 000 - 100 000</t>
  </si>
  <si>
    <t>100 000 - 200 000</t>
  </si>
  <si>
    <t>200 000 - 300 000</t>
  </si>
  <si>
    <t>300 000 - 400 000</t>
  </si>
  <si>
    <t>400 000 - 500 000</t>
  </si>
  <si>
    <t>500 000 - 600 000</t>
  </si>
  <si>
    <t>600 000 - 700 000</t>
  </si>
  <si>
    <t>700 000 - 800 000</t>
  </si>
  <si>
    <t>800 000 - 900 000</t>
  </si>
  <si>
    <t>900 000 - 1 000 000</t>
  </si>
  <si>
    <t>1 000 000 - 2 000 000</t>
  </si>
  <si>
    <t>2 000 000 - 3 000 000</t>
  </si>
  <si>
    <t>3 000 000 - 6 000 000</t>
  </si>
  <si>
    <t>6 000 000 - 10 000 000</t>
  </si>
  <si>
    <t>Odečet bezúplat. plnění dle § 20 odst. 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260)</t>
  </si>
  <si>
    <t>Odečet dle § 34 odst. 4 a § 34a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§ 34e                                                                                                                                                                                                                                                                                                                                                                                                                                                                                                                                   (výzkum a vývoj) 
(ř. 242)</t>
  </si>
  <si>
    <t>Celková daň
(ř. 340)</t>
  </si>
  <si>
    <t>do 1</t>
  </si>
  <si>
    <t>do 50</t>
  </si>
  <si>
    <t>Zdanitelná plnění
základ daně</t>
  </si>
  <si>
    <t>Daň celkem                                                                                                                                                                                                                                                                                                                                                                                                                                                                                                                (ř. 64 - ř. 65)</t>
  </si>
  <si>
    <t>Druh zpevněné plochy pozemků užívané k podnikání nebo v souvislosti s ním:</t>
  </si>
  <si>
    <t>M-O - zdanitelné stavby, jejichž převažující část podlahové (zastavěné) plochy je užívaná k podnikání</t>
  </si>
  <si>
    <t>Druh zdanitelné jednotky, jejíž převažující část podlahové plochy je užívaná:</t>
  </si>
  <si>
    <t>Z - ostatní zdanitelná jednotka</t>
  </si>
  <si>
    <t>Slevy na dani
dle § 35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§ 35a nebo                                                                                                                                                                                                                                                                                                                                                                                                                                                                                                                                     § 35b
(ř. 300)</t>
  </si>
  <si>
    <t xml:space="preserve"> </t>
  </si>
  <si>
    <t>SEKCE D - VÝROBA A ROZVOD ELEKTŘINY, PLYNU, TEPLA A KLIMATIZOVANÉHO VZDUCHU (35)</t>
  </si>
  <si>
    <t>SEKCE E - ZÁSOBOVÁNÍ VODOU; ČINNOSTI SOUVISEJÍCÍ S ODPADNÍMI VODAMI, ODPADY A SANACEMI (36,37,38,39)</t>
  </si>
  <si>
    <t>SEKCE P - VZDĚLÁVÁNÍ (85)</t>
  </si>
  <si>
    <t xml:space="preserve">Daňová ztráta do násled. období 
dle § 34 odst.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až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(příl.1 E. ř.9 sl.5) </t>
  </si>
  <si>
    <t>Neurčeno</t>
  </si>
  <si>
    <t>NACE</t>
  </si>
  <si>
    <t xml:space="preserve">N Á Z E V   D R U H U   P Ř Í J M U </t>
  </si>
  <si>
    <t>SFÚ</t>
  </si>
  <si>
    <t>FÚ pro hlavní město Prahu</t>
  </si>
  <si>
    <t>FÚ pro Středočeský kraj</t>
  </si>
  <si>
    <t>FÚ pro Jihočeský kraj</t>
  </si>
  <si>
    <t>FÚ pro Plzeňský kraj</t>
  </si>
  <si>
    <t>FÚ pro Karlovarský kraj</t>
  </si>
  <si>
    <t>FÚ pro Ústecký kraj</t>
  </si>
  <si>
    <t>FÚ pro Liberecký kraj</t>
  </si>
  <si>
    <t>FÚ pro Královéhradecký kraj</t>
  </si>
  <si>
    <t>FÚ pro Pardubický kraj</t>
  </si>
  <si>
    <t>FÚ pro Kraj Vysočina</t>
  </si>
  <si>
    <t>FÚ pro Jihomoravský kraj</t>
  </si>
  <si>
    <t>FÚ pro Olomoucký kraj</t>
  </si>
  <si>
    <t>FÚ pro Moravskoslezský kraj</t>
  </si>
  <si>
    <t>FÚ pro Zlínský kraj</t>
  </si>
  <si>
    <t>C E L K E M</t>
  </si>
  <si>
    <t>Daň z příjmů fyzických osob z přiznání</t>
  </si>
  <si>
    <t>Daň z příjmů fyzických osob ze závislé činnosti</t>
  </si>
  <si>
    <t>Daň z příjmů vybíraná srážkou § 36</t>
  </si>
  <si>
    <t>Odvod z elektřiny ze slunečního záření</t>
  </si>
  <si>
    <t>Daň z hazardních her celkem</t>
  </si>
  <si>
    <t>SEKCE T - ČINNOSTI DOMÁCNOSTÍ JAKO ZAMĚSTNAVATELŮ; ČINNOSTI DOMÁCNOSTÍ PRODUKUJÍCÍCH BLÍŽE NEURČENÉ VÝR A SL. PRO VLASTNÍ POTŘEBU (97,98)</t>
  </si>
  <si>
    <t>DPH celkem</t>
  </si>
  <si>
    <t>1 000 - 1 100</t>
  </si>
  <si>
    <t>Odvod z loterií § 41b odst. 1</t>
  </si>
  <si>
    <t>Odvod z loterií § 41b odst. 2,3,4</t>
  </si>
  <si>
    <t>(Dílčí) základ daně dle § 6 (závislá činnost)</t>
  </si>
  <si>
    <t>Dílčí základ daně (ztráta) dle § 7 (samost. činnost)</t>
  </si>
  <si>
    <t>Dílčí základ daně dle § 8 (kapitálový majetek)</t>
  </si>
  <si>
    <t>Dílčí základ daně dle § 9 (nájem)</t>
  </si>
  <si>
    <t>Dílčí základ daně dle § 10 (ostatní)</t>
  </si>
  <si>
    <t>Základ daně celkem po odečtení ztráty</t>
  </si>
  <si>
    <t>Úhrn pojistného (§ 6)</t>
  </si>
  <si>
    <t>Úhrn příjmů od všech zaměstnavatelů</t>
  </si>
  <si>
    <t>Část příjmů (zisku) rozdělovaná na spolupr. osoby</t>
  </si>
  <si>
    <t>Podíl společníka VOS nebo komplem. KS</t>
  </si>
  <si>
    <t>Hodnota bezúplatného plnění (daru/darů)</t>
  </si>
  <si>
    <t>Odečet úroků</t>
  </si>
  <si>
    <t>Penzijní (při)pojištění a spoření</t>
  </si>
  <si>
    <t>Životní pojištění</t>
  </si>
  <si>
    <t>Odčitatelná položka dle § 34 odst. 4 (výzkum a vývoj)</t>
  </si>
  <si>
    <t>Solidární zvýšení daně</t>
  </si>
  <si>
    <t>Sleva na manželku/la</t>
  </si>
  <si>
    <t>Sleva na manželku/la, držitele ZTP/P</t>
  </si>
  <si>
    <t>Sleva na studenta</t>
  </si>
  <si>
    <t>Daňové zvýhodnění na vyživované dítě</t>
  </si>
  <si>
    <t>Daňový bonus</t>
  </si>
  <si>
    <t>Rozdíl na daňovém bonusu</t>
  </si>
  <si>
    <t>Úhrn sražených záloh (§ 6) po slevách</t>
  </si>
  <si>
    <t>Zaplacené zbývající zálohy</t>
  </si>
  <si>
    <t>Zaplacená daň stanovená paušální částkou (dle § 7a)</t>
  </si>
  <si>
    <t>Příjmy z nájmu (§ 9)</t>
  </si>
  <si>
    <t>Daň celkem před uplatněním slev</t>
  </si>
  <si>
    <t xml:space="preserve">PŘEDPISY celkových zaevidovaných daňových povinností na vybraných druzích příjmů dle FÚ za rok 2015 (v mil. Kč) </t>
  </si>
  <si>
    <t xml:space="preserve">INKASO na vybraných druzích příjmů dle FÚ v roce 2015 (v mil. Kč) </t>
  </si>
  <si>
    <t>Daň z přidané hodnoty za zdaňovací období roku 2015 (v tis. Kč a počtu daňových přiznání)</t>
  </si>
  <si>
    <t>Daň z příjmů právnických osob za zdaňovací období roku 2015 (v tis. Kč a počtu daňových přiznání)</t>
  </si>
  <si>
    <t>Daň z příjmů fyzických osob za zdaňovací období roku 2015 (v tis. Kč a počtu daňových přiznání)</t>
  </si>
  <si>
    <t>Daň podle typu nemovité věci A-Z v daňovém přiznání - rok 2015  (v tis. Kč)</t>
  </si>
  <si>
    <t>Daň silniční za zdaňovací období roku 2015 (v tis. Kč)</t>
  </si>
  <si>
    <t>Zdroj: databáze GFŘ k listopadu 2016</t>
  </si>
  <si>
    <t>Zdroj: databáze FÚ k únoru 2016</t>
  </si>
  <si>
    <t>Zdroj: Údaje z vyměřených daňových přiznání z databází FÚ aktuální k 8.3.2019</t>
  </si>
  <si>
    <t>Daň celkem po uplatnění slev</t>
  </si>
  <si>
    <t>Zdroj: databáze GFŘ k listopadu 2020</t>
  </si>
  <si>
    <t>Druh pozemku:</t>
  </si>
  <si>
    <t>Zdroj: Údaje z vyměřených daňových přiznání z databází FÚ aktuální k 21.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</si>
</sst>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9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E6FFC8"/>
        <bgColor indexed="32"/>
      </patternFill>
    </fill>
    <fill>
      <patternFill patternType="solid">
        <fgColor rgb="FFE6FFC8"/>
        <bgColor indexed="64"/>
      </patternFill>
    </fill>
    <fill>
      <patternFill patternType="solid">
        <fgColor rgb="FFCCEB99"/>
        <bgColor indexed="32"/>
      </patternFill>
    </fill>
    <fill>
      <patternFill patternType="solid">
        <fgColor rgb="FFCCE699"/>
        <bgColor indexed="32"/>
      </patternFill>
    </fill>
    <fill>
      <patternFill patternType="solid">
        <fgColor rgb="FFCCE699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1" applyNumberFormat="0" applyAlignment="0" applyProtection="0"/>
    <xf numFmtId="0" fontId="13" fillId="7" borderId="12" applyNumberFormat="0" applyAlignment="0" applyProtection="0"/>
    <xf numFmtId="0" fontId="14" fillId="7" borderId="11" applyNumberFormat="0" applyAlignment="0" applyProtection="0"/>
    <xf numFmtId="0" fontId="15" fillId="0" borderId="13" applyNumberFormat="0" applyFill="0" applyAlignment="0" applyProtection="0"/>
    <xf numFmtId="0" fontId="16" fillId="8" borderId="14" applyNumberFormat="0" applyAlignment="0" applyProtection="0"/>
    <xf numFmtId="0" fontId="17" fillId="0" borderId="0" applyNumberFormat="0" applyFill="0" applyBorder="0" applyAlignment="0" applyProtection="0"/>
    <xf numFmtId="0" fontId="4" fillId="9" borderId="15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/>
    <xf numFmtId="0" fontId="4" fillId="0" borderId="0"/>
    <xf numFmtId="0" fontId="5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center"/>
    </xf>
    <xf numFmtId="10" fontId="0" fillId="0" borderId="0" xfId="0" applyNumberForma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/>
    <xf numFmtId="3" fontId="2" fillId="0" borderId="17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Border="1" applyAlignment="1">
      <alignment horizontal="right" vertical="center" indent="1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/>
    <xf numFmtId="0" fontId="2" fillId="34" borderId="0" xfId="0" applyFont="1" applyFill="1"/>
    <xf numFmtId="0" fontId="22" fillId="35" borderId="22" xfId="0" applyFont="1" applyFill="1" applyBorder="1" applyAlignment="1">
      <alignment horizontal="center" vertical="center"/>
    </xf>
    <xf numFmtId="0" fontId="22" fillId="35" borderId="23" xfId="0" applyFont="1" applyFill="1" applyBorder="1" applyAlignment="1">
      <alignment horizontal="center" vertical="center" wrapText="1"/>
    </xf>
    <xf numFmtId="0" fontId="22" fillId="35" borderId="3" xfId="0" applyFont="1" applyFill="1" applyBorder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5" xfId="0" applyFont="1" applyFill="1" applyBorder="1" applyAlignment="1">
      <alignment horizontal="center" vertical="center" wrapText="1"/>
    </xf>
    <xf numFmtId="0" fontId="22" fillId="35" borderId="26" xfId="0" applyFont="1" applyFill="1" applyBorder="1" applyAlignment="1">
      <alignment horizontal="center" vertical="center" wrapText="1"/>
    </xf>
    <xf numFmtId="0" fontId="22" fillId="35" borderId="49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3" fontId="3" fillId="0" borderId="63" xfId="0" applyNumberFormat="1" applyFont="1" applyFill="1" applyBorder="1" applyAlignment="1">
      <alignment horizontal="center" vertical="center"/>
    </xf>
    <xf numFmtId="3" fontId="3" fillId="0" borderId="64" xfId="0" applyNumberFormat="1" applyFont="1" applyFill="1" applyBorder="1" applyAlignment="1">
      <alignment horizontal="center" vertical="center"/>
    </xf>
    <xf numFmtId="3" fontId="3" fillId="0" borderId="65" xfId="0" applyNumberFormat="1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left" vertical="center"/>
    </xf>
    <xf numFmtId="0" fontId="2" fillId="0" borderId="70" xfId="0" applyFont="1" applyFill="1" applyBorder="1" applyAlignment="1">
      <alignment horizontal="left" vertical="center"/>
    </xf>
    <xf numFmtId="0" fontId="22" fillId="35" borderId="54" xfId="0" applyFont="1" applyFill="1" applyBorder="1" applyAlignment="1">
      <alignment horizontal="left" vertical="center"/>
    </xf>
    <xf numFmtId="0" fontId="2" fillId="35" borderId="55" xfId="0" applyFont="1" applyFill="1" applyBorder="1" applyAlignment="1">
      <alignment horizontal="left" vertical="center"/>
    </xf>
    <xf numFmtId="0" fontId="2" fillId="35" borderId="61" xfId="0" applyFont="1" applyFill="1" applyBorder="1" applyAlignment="1">
      <alignment horizontal="center" vertical="center" wrapText="1"/>
    </xf>
    <xf numFmtId="0" fontId="2" fillId="35" borderId="2" xfId="0" applyFont="1" applyFill="1" applyBorder="1" applyAlignment="1">
      <alignment horizontal="center" vertical="center" wrapText="1"/>
    </xf>
    <xf numFmtId="0" fontId="2" fillId="35" borderId="62" xfId="0" applyFont="1" applyFill="1" applyBorder="1" applyAlignment="1">
      <alignment horizontal="center" vertical="center" wrapText="1"/>
    </xf>
    <xf numFmtId="2" fontId="3" fillId="35" borderId="67" xfId="0" applyNumberFormat="1" applyFont="1" applyFill="1" applyBorder="1" applyAlignment="1">
      <alignment horizontal="center" vertical="center" wrapText="1"/>
    </xf>
    <xf numFmtId="2" fontId="3" fillId="35" borderId="73" xfId="0" applyNumberFormat="1" applyFont="1" applyFill="1" applyBorder="1" applyAlignment="1">
      <alignment horizontal="center" vertical="center" wrapText="1"/>
    </xf>
    <xf numFmtId="2" fontId="3" fillId="35" borderId="45" xfId="0" applyNumberFormat="1" applyFont="1" applyFill="1" applyBorder="1" applyAlignment="1">
      <alignment horizontal="center" vertical="center" wrapText="1"/>
    </xf>
    <xf numFmtId="0" fontId="2" fillId="0" borderId="76" xfId="0" applyFont="1" applyFill="1" applyBorder="1" applyAlignment="1">
      <alignment horizontal="left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2" fontId="3" fillId="35" borderId="80" xfId="0" applyNumberFormat="1" applyFont="1" applyFill="1" applyBorder="1" applyAlignment="1">
      <alignment horizontal="center" vertical="center" wrapText="1"/>
    </xf>
    <xf numFmtId="2" fontId="3" fillId="35" borderId="81" xfId="0" applyNumberFormat="1" applyFont="1" applyFill="1" applyBorder="1" applyAlignment="1">
      <alignment horizontal="center" vertical="center" wrapText="1"/>
    </xf>
    <xf numFmtId="2" fontId="3" fillId="35" borderId="82" xfId="0" applyNumberFormat="1" applyFont="1" applyFill="1" applyBorder="1" applyAlignment="1">
      <alignment horizontal="center" vertical="center" wrapText="1"/>
    </xf>
    <xf numFmtId="2" fontId="3" fillId="35" borderId="83" xfId="0" applyNumberFormat="1" applyFont="1" applyFill="1" applyBorder="1" applyAlignment="1">
      <alignment horizontal="center" vertical="center" wrapText="1"/>
    </xf>
    <xf numFmtId="3" fontId="2" fillId="0" borderId="69" xfId="0" applyNumberFormat="1" applyFont="1" applyFill="1" applyBorder="1" applyAlignment="1">
      <alignment horizontal="center" vertical="center"/>
    </xf>
    <xf numFmtId="3" fontId="3" fillId="0" borderId="35" xfId="0" applyNumberFormat="1" applyFont="1" applyBorder="1" applyAlignment="1">
      <alignment horizontal="right" vertical="center" indent="1"/>
    </xf>
    <xf numFmtId="3" fontId="2" fillId="0" borderId="70" xfId="0" applyNumberFormat="1" applyFont="1" applyFill="1" applyBorder="1" applyAlignment="1">
      <alignment horizontal="center" vertical="center"/>
    </xf>
    <xf numFmtId="3" fontId="2" fillId="0" borderId="84" xfId="0" applyNumberFormat="1" applyFont="1" applyFill="1" applyBorder="1" applyAlignment="1">
      <alignment horizontal="right" vertical="center" indent="1"/>
    </xf>
    <xf numFmtId="3" fontId="3" fillId="0" borderId="39" xfId="0" applyNumberFormat="1" applyFont="1" applyBorder="1" applyAlignment="1">
      <alignment horizontal="right" vertical="center" indent="1"/>
    </xf>
    <xf numFmtId="3" fontId="3" fillId="0" borderId="41" xfId="0" applyNumberFormat="1" applyFont="1" applyBorder="1" applyAlignment="1">
      <alignment horizontal="right" vertical="center" indent="1"/>
    </xf>
    <xf numFmtId="3" fontId="3" fillId="35" borderId="79" xfId="0" applyNumberFormat="1" applyFont="1" applyFill="1" applyBorder="1" applyAlignment="1">
      <alignment horizontal="center" vertical="center" wrapText="1"/>
    </xf>
    <xf numFmtId="3" fontId="2" fillId="0" borderId="76" xfId="0" applyNumberFormat="1" applyFont="1" applyFill="1" applyBorder="1" applyAlignment="1">
      <alignment horizontal="center" vertical="center"/>
    </xf>
    <xf numFmtId="3" fontId="2" fillId="0" borderId="85" xfId="0" applyNumberFormat="1" applyFont="1" applyFill="1" applyBorder="1" applyAlignment="1">
      <alignment horizontal="right" vertical="center" indent="1"/>
    </xf>
    <xf numFmtId="3" fontId="3" fillId="0" borderId="29" xfId="0" applyNumberFormat="1" applyFont="1" applyBorder="1" applyAlignment="1">
      <alignment horizontal="right" vertical="center" indent="1"/>
    </xf>
    <xf numFmtId="3" fontId="3" fillId="0" borderId="31" xfId="0" applyNumberFormat="1" applyFont="1" applyBorder="1" applyAlignment="1">
      <alignment horizontal="right" vertical="center" indent="1"/>
    </xf>
    <xf numFmtId="3" fontId="0" fillId="0" borderId="0" xfId="0" applyNumberFormat="1" applyAlignment="1">
      <alignment horizontal="center" vertical="center"/>
    </xf>
    <xf numFmtId="0" fontId="2" fillId="2" borderId="27" xfId="0" applyFont="1" applyFill="1" applyBorder="1" applyAlignment="1">
      <alignment vertical="center"/>
    </xf>
    <xf numFmtId="0" fontId="2" fillId="2" borderId="33" xfId="43" applyFont="1" applyFill="1" applyBorder="1" applyAlignment="1">
      <alignment vertical="center"/>
    </xf>
    <xf numFmtId="0" fontId="2" fillId="2" borderId="43" xfId="43" applyFont="1" applyFill="1" applyBorder="1" applyAlignment="1">
      <alignment vertical="center"/>
    </xf>
    <xf numFmtId="0" fontId="2" fillId="2" borderId="37" xfId="43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horizontal="right" vertical="center" indent="1"/>
    </xf>
    <xf numFmtId="3" fontId="3" fillId="0" borderId="38" xfId="0" applyNumberFormat="1" applyFont="1" applyFill="1" applyBorder="1" applyAlignment="1">
      <alignment horizontal="right" vertical="center" indent="1"/>
    </xf>
    <xf numFmtId="3" fontId="3" fillId="0" borderId="28" xfId="0" applyNumberFormat="1" applyFont="1" applyFill="1" applyBorder="1" applyAlignment="1">
      <alignment horizontal="right" vertical="center" indent="1"/>
    </xf>
    <xf numFmtId="3" fontId="3" fillId="0" borderId="1" xfId="0" applyNumberFormat="1" applyFont="1" applyFill="1" applyBorder="1" applyAlignment="1">
      <alignment horizontal="right" vertical="center" indent="1"/>
    </xf>
    <xf numFmtId="3" fontId="3" fillId="0" borderId="6" xfId="0" applyNumberFormat="1" applyFont="1" applyFill="1" applyBorder="1" applyAlignment="1">
      <alignment horizontal="right" vertical="center" indent="1"/>
    </xf>
    <xf numFmtId="3" fontId="3" fillId="0" borderId="35" xfId="0" applyNumberFormat="1" applyFont="1" applyFill="1" applyBorder="1" applyAlignment="1">
      <alignment horizontal="right" vertical="center" indent="1"/>
    </xf>
    <xf numFmtId="3" fontId="3" fillId="0" borderId="71" xfId="0" applyNumberFormat="1" applyFont="1" applyFill="1" applyBorder="1" applyAlignment="1">
      <alignment horizontal="right" vertical="center" indent="1"/>
    </xf>
    <xf numFmtId="3" fontId="3" fillId="0" borderId="39" xfId="0" applyNumberFormat="1" applyFont="1" applyFill="1" applyBorder="1" applyAlignment="1">
      <alignment horizontal="right" vertical="center" indent="1"/>
    </xf>
    <xf numFmtId="3" fontId="3" fillId="0" borderId="41" xfId="0" applyNumberFormat="1" applyFont="1" applyFill="1" applyBorder="1" applyAlignment="1">
      <alignment horizontal="right" vertical="center" indent="1"/>
    </xf>
    <xf numFmtId="3" fontId="3" fillId="0" borderId="77" xfId="0" applyNumberFormat="1" applyFont="1" applyFill="1" applyBorder="1" applyAlignment="1">
      <alignment horizontal="right" vertical="center" indent="1"/>
    </xf>
    <xf numFmtId="3" fontId="3" fillId="0" borderId="29" xfId="0" applyNumberFormat="1" applyFont="1" applyFill="1" applyBorder="1" applyAlignment="1">
      <alignment horizontal="right" vertical="center" indent="1"/>
    </xf>
    <xf numFmtId="3" fontId="3" fillId="0" borderId="31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 horizontal="left"/>
    </xf>
    <xf numFmtId="3" fontId="3" fillId="36" borderId="3" xfId="0" applyNumberFormat="1" applyFont="1" applyFill="1" applyBorder="1" applyAlignment="1">
      <alignment horizontal="center" vertical="center" wrapText="1"/>
    </xf>
    <xf numFmtId="2" fontId="3" fillId="36" borderId="3" xfId="0" applyNumberFormat="1" applyFont="1" applyFill="1" applyBorder="1" applyAlignment="1">
      <alignment horizontal="center" vertical="center" wrapText="1"/>
    </xf>
    <xf numFmtId="2" fontId="3" fillId="36" borderId="79" xfId="0" applyNumberFormat="1" applyFont="1" applyFill="1" applyBorder="1" applyAlignment="1">
      <alignment horizontal="center" vertical="center" wrapText="1"/>
    </xf>
    <xf numFmtId="2" fontId="3" fillId="36" borderId="26" xfId="0" applyNumberFormat="1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left" vertical="center"/>
    </xf>
    <xf numFmtId="3" fontId="3" fillId="0" borderId="86" xfId="0" applyNumberFormat="1" applyFont="1" applyFill="1" applyBorder="1" applyAlignment="1">
      <alignment horizontal="right" vertical="center" indent="1"/>
    </xf>
    <xf numFmtId="3" fontId="3" fillId="0" borderId="87" xfId="0" applyNumberFormat="1" applyFont="1" applyFill="1" applyBorder="1" applyAlignment="1">
      <alignment horizontal="right" vertical="center" indent="1"/>
    </xf>
    <xf numFmtId="3" fontId="3" fillId="0" borderId="88" xfId="0" applyNumberFormat="1" applyFont="1" applyFill="1" applyBorder="1" applyAlignment="1">
      <alignment horizontal="right" vertical="center" indent="1"/>
    </xf>
    <xf numFmtId="0" fontId="23" fillId="0" borderId="0" xfId="0" applyFont="1" applyFill="1"/>
    <xf numFmtId="0" fontId="23" fillId="0" borderId="0" xfId="0" applyFont="1" applyFill="1" applyAlignment="1">
      <alignment horizontal="left"/>
    </xf>
    <xf numFmtId="2" fontId="3" fillId="35" borderId="75" xfId="0" applyNumberFormat="1" applyFont="1" applyFill="1" applyBorder="1" applyAlignment="1">
      <alignment horizontal="center" vertical="center" wrapText="1"/>
    </xf>
    <xf numFmtId="2" fontId="3" fillId="35" borderId="72" xfId="0" applyNumberFormat="1" applyFont="1" applyFill="1" applyBorder="1" applyAlignment="1">
      <alignment horizontal="center" vertical="center" wrapText="1"/>
    </xf>
    <xf numFmtId="3" fontId="2" fillId="2" borderId="28" xfId="43" applyNumberFormat="1" applyFont="1" applyFill="1" applyBorder="1" applyAlignment="1">
      <alignment horizontal="right" vertical="center" indent="1"/>
    </xf>
    <xf numFmtId="3" fontId="2" fillId="34" borderId="29" xfId="0" applyNumberFormat="1" applyFont="1" applyFill="1" applyBorder="1" applyAlignment="1">
      <alignment horizontal="right" vertical="center" indent="1"/>
    </xf>
    <xf numFmtId="3" fontId="2" fillId="34" borderId="30" xfId="0" applyNumberFormat="1" applyFont="1" applyFill="1" applyBorder="1" applyAlignment="1">
      <alignment horizontal="right" vertical="center" indent="1"/>
    </xf>
    <xf numFmtId="3" fontId="2" fillId="34" borderId="31" xfId="0" applyNumberFormat="1" applyFont="1" applyFill="1" applyBorder="1" applyAlignment="1">
      <alignment horizontal="right" vertical="center" indent="1"/>
    </xf>
    <xf numFmtId="3" fontId="22" fillId="36" borderId="32" xfId="0" applyNumberFormat="1" applyFont="1" applyFill="1" applyBorder="1" applyAlignment="1">
      <alignment horizontal="right" vertical="center" indent="1"/>
    </xf>
    <xf numFmtId="3" fontId="2" fillId="2" borderId="18" xfId="43" applyNumberFormat="1" applyFont="1" applyFill="1" applyBorder="1" applyAlignment="1">
      <alignment horizontal="right" vertical="center" indent="1"/>
    </xf>
    <xf numFmtId="3" fontId="2" fillId="34" borderId="1" xfId="0" applyNumberFormat="1" applyFont="1" applyFill="1" applyBorder="1" applyAlignment="1">
      <alignment horizontal="right" vertical="center" indent="1"/>
    </xf>
    <xf numFmtId="3" fontId="2" fillId="34" borderId="34" xfId="0" applyNumberFormat="1" applyFont="1" applyFill="1" applyBorder="1" applyAlignment="1">
      <alignment horizontal="right" vertical="center" indent="1"/>
    </xf>
    <xf numFmtId="3" fontId="2" fillId="34" borderId="35" xfId="0" applyNumberFormat="1" applyFont="1" applyFill="1" applyBorder="1" applyAlignment="1">
      <alignment horizontal="right" vertical="center" indent="1"/>
    </xf>
    <xf numFmtId="3" fontId="22" fillId="36" borderId="36" xfId="0" applyNumberFormat="1" applyFont="1" applyFill="1" applyBorder="1" applyAlignment="1">
      <alignment horizontal="right" vertical="center" indent="1"/>
    </xf>
    <xf numFmtId="3" fontId="2" fillId="2" borderId="44" xfId="43" applyNumberFormat="1" applyFont="1" applyFill="1" applyBorder="1" applyAlignment="1">
      <alignment horizontal="right" vertical="center" indent="1"/>
    </xf>
    <xf numFmtId="3" fontId="2" fillId="34" borderId="45" xfId="0" applyNumberFormat="1" applyFont="1" applyFill="1" applyBorder="1" applyAlignment="1">
      <alignment horizontal="right" vertical="center" indent="1"/>
    </xf>
    <xf numFmtId="3" fontId="2" fillId="34" borderId="46" xfId="0" applyNumberFormat="1" applyFont="1" applyFill="1" applyBorder="1" applyAlignment="1">
      <alignment horizontal="right" vertical="center" indent="1"/>
    </xf>
    <xf numFmtId="3" fontId="2" fillId="34" borderId="47" xfId="0" applyNumberFormat="1" applyFont="1" applyFill="1" applyBorder="1" applyAlignment="1">
      <alignment horizontal="right" vertical="center" indent="1"/>
    </xf>
    <xf numFmtId="3" fontId="22" fillId="36" borderId="48" xfId="0" applyNumberFormat="1" applyFont="1" applyFill="1" applyBorder="1" applyAlignment="1">
      <alignment horizontal="right" vertical="center" indent="1"/>
    </xf>
    <xf numFmtId="3" fontId="2" fillId="2" borderId="38" xfId="43" applyNumberFormat="1" applyFont="1" applyFill="1" applyBorder="1" applyAlignment="1">
      <alignment horizontal="right" vertical="center" indent="1"/>
    </xf>
    <xf numFmtId="3" fontId="2" fillId="34" borderId="39" xfId="0" applyNumberFormat="1" applyFont="1" applyFill="1" applyBorder="1" applyAlignment="1">
      <alignment horizontal="right" vertical="center" indent="1"/>
    </xf>
    <xf numFmtId="3" fontId="2" fillId="34" borderId="40" xfId="0" applyNumberFormat="1" applyFont="1" applyFill="1" applyBorder="1" applyAlignment="1">
      <alignment horizontal="right" vertical="center" indent="1"/>
    </xf>
    <xf numFmtId="3" fontId="2" fillId="34" borderId="41" xfId="0" applyNumberFormat="1" applyFont="1" applyFill="1" applyBorder="1" applyAlignment="1">
      <alignment horizontal="right" vertical="center" indent="1"/>
    </xf>
    <xf numFmtId="3" fontId="22" fillId="36" borderId="42" xfId="0" applyNumberFormat="1" applyFont="1" applyFill="1" applyBorder="1" applyAlignment="1">
      <alignment horizontal="right" vertical="center" indent="1"/>
    </xf>
    <xf numFmtId="3" fontId="22" fillId="36" borderId="50" xfId="0" applyNumberFormat="1" applyFont="1" applyFill="1" applyBorder="1" applyAlignment="1">
      <alignment horizontal="right" vertical="center" indent="1"/>
    </xf>
    <xf numFmtId="3" fontId="22" fillId="36" borderId="51" xfId="0" applyNumberFormat="1" applyFont="1" applyFill="1" applyBorder="1" applyAlignment="1">
      <alignment horizontal="right" vertical="center" indent="1"/>
    </xf>
    <xf numFmtId="3" fontId="22" fillId="36" borderId="52" xfId="0" applyNumberFormat="1" applyFont="1" applyFill="1" applyBorder="1" applyAlignment="1">
      <alignment horizontal="right" vertical="center" indent="1"/>
    </xf>
    <xf numFmtId="3" fontId="22" fillId="36" borderId="53" xfId="0" applyNumberFormat="1" applyFont="1" applyFill="1" applyBorder="1" applyAlignment="1">
      <alignment horizontal="right" vertical="center" indent="1"/>
    </xf>
    <xf numFmtId="3" fontId="3" fillId="0" borderId="57" xfId="0" applyNumberFormat="1" applyFont="1" applyFill="1" applyBorder="1" applyAlignment="1">
      <alignment horizontal="right" vertical="center" indent="1"/>
    </xf>
    <xf numFmtId="3" fontId="3" fillId="0" borderId="58" xfId="0" applyNumberFormat="1" applyFont="1" applyFill="1" applyBorder="1" applyAlignment="1">
      <alignment horizontal="right" vertical="center" indent="1"/>
    </xf>
    <xf numFmtId="3" fontId="3" fillId="0" borderId="59" xfId="0" applyNumberFormat="1" applyFont="1" applyFill="1" applyBorder="1" applyAlignment="1">
      <alignment horizontal="right" vertical="center" indent="1"/>
    </xf>
    <xf numFmtId="0" fontId="2" fillId="35" borderId="55" xfId="0" applyFont="1" applyFill="1" applyBorder="1" applyAlignment="1">
      <alignment horizontal="right" vertical="center" indent="1"/>
    </xf>
    <xf numFmtId="3" fontId="3" fillId="0" borderId="60" xfId="0" applyNumberFormat="1" applyFont="1" applyFill="1" applyBorder="1" applyAlignment="1">
      <alignment horizontal="right" vertical="center" indent="1"/>
    </xf>
    <xf numFmtId="2" fontId="3" fillId="35" borderId="89" xfId="0" applyNumberFormat="1" applyFont="1" applyFill="1" applyBorder="1" applyAlignment="1">
      <alignment horizontal="center" vertical="center" wrapText="1"/>
    </xf>
    <xf numFmtId="2" fontId="3" fillId="35" borderId="74" xfId="0" applyNumberFormat="1" applyFont="1" applyFill="1" applyBorder="1" applyAlignment="1">
      <alignment horizontal="center" vertical="center" wrapText="1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horizontal="center" vertical="center"/>
    </xf>
    <xf numFmtId="0" fontId="24" fillId="34" borderId="66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" fillId="39" borderId="19" xfId="0" applyFont="1" applyFill="1" applyBorder="1" applyAlignment="1">
      <alignment horizontal="center" vertical="center"/>
    </xf>
    <xf numFmtId="0" fontId="1" fillId="39" borderId="20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2" fontId="2" fillId="35" borderId="7" xfId="0" applyNumberFormat="1" applyFont="1" applyFill="1" applyBorder="1" applyAlignment="1">
      <alignment horizontal="center" vertical="center" wrapText="1"/>
    </xf>
    <xf numFmtId="2" fontId="2" fillId="35" borderId="5" xfId="0" applyNumberFormat="1" applyFont="1" applyFill="1" applyBorder="1" applyAlignment="1">
      <alignment horizontal="center" vertical="center" wrapText="1"/>
    </xf>
    <xf numFmtId="2" fontId="2" fillId="35" borderId="4" xfId="0" applyNumberFormat="1" applyFont="1" applyFill="1" applyBorder="1" applyAlignment="1">
      <alignment horizontal="center" vertical="center" wrapText="1"/>
    </xf>
    <xf numFmtId="2" fontId="2" fillId="35" borderId="3" xfId="0" applyNumberFormat="1" applyFont="1" applyFill="1" applyBorder="1" applyAlignment="1">
      <alignment horizontal="center" vertical="center" wrapText="1"/>
    </xf>
    <xf numFmtId="2" fontId="2" fillId="35" borderId="74" xfId="0" applyNumberFormat="1" applyFont="1" applyFill="1" applyBorder="1" applyAlignment="1">
      <alignment horizontal="center" vertical="center" wrapText="1"/>
    </xf>
    <xf numFmtId="2" fontId="3" fillId="35" borderId="25" xfId="0" applyNumberFormat="1" applyFont="1" applyFill="1" applyBorder="1" applyAlignment="1">
      <alignment horizontal="center" vertical="center" wrapText="1"/>
    </xf>
    <xf numFmtId="2" fontId="3" fillId="35" borderId="75" xfId="0" applyNumberFormat="1" applyFont="1" applyFill="1" applyBorder="1" applyAlignment="1">
      <alignment horizontal="center" vertical="center" wrapText="1"/>
    </xf>
    <xf numFmtId="2" fontId="3" fillId="35" borderId="67" xfId="0" applyNumberFormat="1" applyFont="1" applyFill="1" applyBorder="1" applyAlignment="1">
      <alignment horizontal="center" vertical="center" wrapText="1"/>
    </xf>
    <xf numFmtId="2" fontId="3" fillId="35" borderId="72" xfId="0" applyNumberFormat="1" applyFont="1" applyFill="1" applyBorder="1" applyAlignment="1">
      <alignment horizontal="center" vertical="center" wrapText="1"/>
    </xf>
    <xf numFmtId="0" fontId="1" fillId="38" borderId="19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23" fillId="0" borderId="66" xfId="0" applyFont="1" applyBorder="1" applyAlignment="1">
      <alignment horizontal="left"/>
    </xf>
    <xf numFmtId="0" fontId="1" fillId="38" borderId="20" xfId="0" applyFont="1" applyFill="1" applyBorder="1" applyAlignment="1">
      <alignment horizontal="center" vertical="center"/>
    </xf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4"/>
    <cellStyle name="Neutrální" xfId="8" builtinId="28" customBuiltin="1"/>
    <cellStyle name="Normální" xfId="0" builtinId="0"/>
    <cellStyle name="Normální 2" xfId="42"/>
    <cellStyle name="Normální 6" xfId="43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E6FFC8"/>
      <color rgb="FFCCE699"/>
      <color rgb="FF66663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tabSelected="1" zoomScale="90" zoomScaleNormal="90" workbookViewId="0">
      <pane xSplit="2" topLeftCell="C1" activePane="topRight" state="frozen"/>
      <selection pane="topRight" activeCell="B2" sqref="B2:R2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8.5" customHeight="1" thickTop="1" thickBot="1" x14ac:dyDescent="0.25">
      <c r="B2" s="123" t="s">
        <v>190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</row>
    <row r="3" spans="2:18" ht="62.25" customHeight="1" thickBot="1" x14ac:dyDescent="0.25">
      <c r="B3" s="17" t="s">
        <v>136</v>
      </c>
      <c r="C3" s="18" t="s">
        <v>137</v>
      </c>
      <c r="D3" s="19" t="s">
        <v>138</v>
      </c>
      <c r="E3" s="19" t="s">
        <v>139</v>
      </c>
      <c r="F3" s="19" t="s">
        <v>140</v>
      </c>
      <c r="G3" s="19" t="s">
        <v>141</v>
      </c>
      <c r="H3" s="19" t="s">
        <v>142</v>
      </c>
      <c r="I3" s="19" t="s">
        <v>143</v>
      </c>
      <c r="J3" s="20" t="s">
        <v>144</v>
      </c>
      <c r="K3" s="19" t="s">
        <v>145</v>
      </c>
      <c r="L3" s="19" t="s">
        <v>146</v>
      </c>
      <c r="M3" s="19" t="s">
        <v>147</v>
      </c>
      <c r="N3" s="19" t="s">
        <v>148</v>
      </c>
      <c r="O3" s="19" t="s">
        <v>149</v>
      </c>
      <c r="P3" s="20" t="s">
        <v>150</v>
      </c>
      <c r="Q3" s="21" t="s">
        <v>151</v>
      </c>
      <c r="R3" s="22" t="s">
        <v>152</v>
      </c>
    </row>
    <row r="4" spans="2:18" ht="15" customHeight="1" thickTop="1" x14ac:dyDescent="0.2">
      <c r="B4" s="63" t="s">
        <v>159</v>
      </c>
      <c r="C4" s="92">
        <v>132396.77057563001</v>
      </c>
      <c r="D4" s="93">
        <v>100189.21639222</v>
      </c>
      <c r="E4" s="93">
        <v>21810.106240069999</v>
      </c>
      <c r="F4" s="93">
        <v>5904.0757929399997</v>
      </c>
      <c r="G4" s="93">
        <v>5012.6948119799999</v>
      </c>
      <c r="H4" s="93">
        <v>871.57978254</v>
      </c>
      <c r="I4" s="93">
        <v>3499.2651724299999</v>
      </c>
      <c r="J4" s="94">
        <v>2172.85966654</v>
      </c>
      <c r="K4" s="93">
        <v>6461.24162342</v>
      </c>
      <c r="L4" s="93">
        <v>4592.2393404799996</v>
      </c>
      <c r="M4" s="93">
        <v>4404.9682086800003</v>
      </c>
      <c r="N4" s="93">
        <v>23365.692790419998</v>
      </c>
      <c r="O4" s="93">
        <v>5568.8403335200001</v>
      </c>
      <c r="P4" s="93">
        <v>16862.769445590002</v>
      </c>
      <c r="Q4" s="95">
        <v>6544.2145563199992</v>
      </c>
      <c r="R4" s="96">
        <f>SUM(C4:Q4)</f>
        <v>339656.53473278001</v>
      </c>
    </row>
    <row r="5" spans="2:18" ht="15" customHeight="1" x14ac:dyDescent="0.2">
      <c r="B5" s="64" t="s">
        <v>0</v>
      </c>
      <c r="C5" s="97">
        <v>69845.728721170002</v>
      </c>
      <c r="D5" s="98">
        <v>22452.437731770002</v>
      </c>
      <c r="E5" s="98">
        <v>6207.0965542499998</v>
      </c>
      <c r="F5" s="98">
        <v>2712.2556009699997</v>
      </c>
      <c r="G5" s="98">
        <v>3236.45914614</v>
      </c>
      <c r="H5" s="98">
        <v>1014.4763663099999</v>
      </c>
      <c r="I5" s="98">
        <v>2483.8013448800002</v>
      </c>
      <c r="J5" s="99">
        <v>2066.4531926499999</v>
      </c>
      <c r="K5" s="98">
        <v>2421.0048057700001</v>
      </c>
      <c r="L5" s="98">
        <v>2547.1494368799999</v>
      </c>
      <c r="M5" s="98">
        <v>2738.6008228200003</v>
      </c>
      <c r="N5" s="98">
        <v>7249.7336022200006</v>
      </c>
      <c r="O5" s="98">
        <v>3284.6605624200001</v>
      </c>
      <c r="P5" s="98">
        <v>5014.7778200800003</v>
      </c>
      <c r="Q5" s="100">
        <v>3575.4019976899999</v>
      </c>
      <c r="R5" s="101">
        <f t="shared" ref="R5:R18" si="0">SUM(C5:Q5)</f>
        <v>136850.03770602003</v>
      </c>
    </row>
    <row r="6" spans="2:18" ht="15" customHeight="1" x14ac:dyDescent="0.2">
      <c r="B6" s="64" t="s">
        <v>153</v>
      </c>
      <c r="C6" s="97"/>
      <c r="D6" s="98">
        <v>2486.2760413699998</v>
      </c>
      <c r="E6" s="98">
        <v>-4.8375172199999996</v>
      </c>
      <c r="F6" s="98">
        <v>5.7463354899999999</v>
      </c>
      <c r="G6" s="98">
        <v>93.495091040000005</v>
      </c>
      <c r="H6" s="98">
        <v>-14.50632158</v>
      </c>
      <c r="I6" s="98">
        <v>-424.11838425999997</v>
      </c>
      <c r="J6" s="99">
        <v>-31.56287403</v>
      </c>
      <c r="K6" s="98">
        <v>-273.97662918999998</v>
      </c>
      <c r="L6" s="98">
        <v>-108.7461912</v>
      </c>
      <c r="M6" s="98">
        <v>-28.99685629</v>
      </c>
      <c r="N6" s="98">
        <v>-148.78444338999998</v>
      </c>
      <c r="O6" s="98">
        <v>33.537812750000001</v>
      </c>
      <c r="P6" s="98">
        <v>-162.84565496000002</v>
      </c>
      <c r="Q6" s="100">
        <v>-44.75015715</v>
      </c>
      <c r="R6" s="101">
        <f t="shared" si="0"/>
        <v>1375.9302513800001</v>
      </c>
    </row>
    <row r="7" spans="2:18" ht="15" customHeight="1" x14ac:dyDescent="0.2">
      <c r="B7" s="64" t="s">
        <v>154</v>
      </c>
      <c r="C7" s="97">
        <v>32016.203486330003</v>
      </c>
      <c r="D7" s="98">
        <v>34618.314490550001</v>
      </c>
      <c r="E7" s="98">
        <v>8948.9268449200008</v>
      </c>
      <c r="F7" s="98">
        <v>4636.1738315699995</v>
      </c>
      <c r="G7" s="98">
        <v>4916.7197758000002</v>
      </c>
      <c r="H7" s="98">
        <v>2042.3861210299999</v>
      </c>
      <c r="I7" s="98">
        <v>5083.9102827200004</v>
      </c>
      <c r="J7" s="99">
        <v>2920.6640082899999</v>
      </c>
      <c r="K7" s="98">
        <v>4036.54712836</v>
      </c>
      <c r="L7" s="98">
        <v>4223.3700144599998</v>
      </c>
      <c r="M7" s="98">
        <v>3175.0350107199997</v>
      </c>
      <c r="N7" s="98">
        <v>11013.71005501</v>
      </c>
      <c r="O7" s="98">
        <v>4482.8621072700007</v>
      </c>
      <c r="P7" s="98">
        <v>9408.3935074799992</v>
      </c>
      <c r="Q7" s="100">
        <v>3934.43457618</v>
      </c>
      <c r="R7" s="101">
        <f t="shared" si="0"/>
        <v>135457.65124069003</v>
      </c>
    </row>
    <row r="8" spans="2:18" ht="15" customHeight="1" x14ac:dyDescent="0.2">
      <c r="B8" s="64" t="s">
        <v>155</v>
      </c>
      <c r="C8" s="97">
        <v>11901.47746523</v>
      </c>
      <c r="D8" s="98">
        <v>5543.91365675</v>
      </c>
      <c r="E8" s="98">
        <v>936.36528248000002</v>
      </c>
      <c r="F8" s="98">
        <v>473.00864822000005</v>
      </c>
      <c r="G8" s="98">
        <v>540.60650491000001</v>
      </c>
      <c r="H8" s="98">
        <v>241.91775322000001</v>
      </c>
      <c r="I8" s="98">
        <v>489.22697155000003</v>
      </c>
      <c r="J8" s="99">
        <v>383.11033605</v>
      </c>
      <c r="K8" s="98">
        <v>473.76481992000004</v>
      </c>
      <c r="L8" s="98">
        <v>559.14918924999995</v>
      </c>
      <c r="M8" s="98">
        <v>400.78317196</v>
      </c>
      <c r="N8" s="98">
        <v>1209.5140007100001</v>
      </c>
      <c r="O8" s="98">
        <v>459.77649431999998</v>
      </c>
      <c r="P8" s="98">
        <v>981.42616552999993</v>
      </c>
      <c r="Q8" s="100">
        <v>581.51322334000008</v>
      </c>
      <c r="R8" s="101">
        <f t="shared" si="0"/>
        <v>25175.553683440005</v>
      </c>
    </row>
    <row r="9" spans="2:18" ht="15" customHeight="1" x14ac:dyDescent="0.2">
      <c r="B9" s="64" t="s">
        <v>6</v>
      </c>
      <c r="C9" s="97">
        <v>-8.1298999999999996E-2</v>
      </c>
      <c r="D9" s="98">
        <v>799.82052886999998</v>
      </c>
      <c r="E9" s="98">
        <v>1586.9731656900001</v>
      </c>
      <c r="F9" s="98">
        <v>702.26719294000009</v>
      </c>
      <c r="G9" s="98">
        <v>560.42145619000007</v>
      </c>
      <c r="H9" s="98">
        <v>344.85216058999998</v>
      </c>
      <c r="I9" s="98">
        <v>956.98788711999998</v>
      </c>
      <c r="J9" s="99">
        <v>443.70984650000003</v>
      </c>
      <c r="K9" s="98">
        <v>624.51781337</v>
      </c>
      <c r="L9" s="98">
        <v>551.16687361000004</v>
      </c>
      <c r="M9" s="98">
        <v>539.97306247000006</v>
      </c>
      <c r="N9" s="98">
        <v>1047.25789106</v>
      </c>
      <c r="O9" s="98">
        <v>605.91940260000001</v>
      </c>
      <c r="P9" s="98">
        <v>1005.4037240399999</v>
      </c>
      <c r="Q9" s="100">
        <v>480.96811838000002</v>
      </c>
      <c r="R9" s="101">
        <f t="shared" si="0"/>
        <v>10250.157824430002</v>
      </c>
    </row>
    <row r="10" spans="2:18" ht="15" customHeight="1" x14ac:dyDescent="0.2">
      <c r="B10" s="64" t="s">
        <v>5</v>
      </c>
      <c r="C10" s="97"/>
      <c r="D10" s="98">
        <v>2568.4401739200002</v>
      </c>
      <c r="E10" s="98">
        <v>1701.1264897000001</v>
      </c>
      <c r="F10" s="98">
        <v>534.066191</v>
      </c>
      <c r="G10" s="98">
        <v>521.93506400000001</v>
      </c>
      <c r="H10" s="98">
        <v>237.76456999999999</v>
      </c>
      <c r="I10" s="98">
        <v>480.09654399999999</v>
      </c>
      <c r="J10" s="99">
        <v>331.58293443999997</v>
      </c>
      <c r="K10" s="98">
        <v>456.03843819999997</v>
      </c>
      <c r="L10" s="98">
        <v>410.70097900000002</v>
      </c>
      <c r="M10" s="98">
        <v>280.43129499999998</v>
      </c>
      <c r="N10" s="98">
        <v>1341.011401</v>
      </c>
      <c r="O10" s="98">
        <v>461.85802330000001</v>
      </c>
      <c r="P10" s="98">
        <v>549.38399084000002</v>
      </c>
      <c r="Q10" s="100">
        <v>422.85568401</v>
      </c>
      <c r="R10" s="101">
        <f t="shared" si="0"/>
        <v>10297.291778410003</v>
      </c>
    </row>
    <row r="11" spans="2:18" ht="15" customHeight="1" x14ac:dyDescent="0.2">
      <c r="B11" s="64" t="s">
        <v>2</v>
      </c>
      <c r="C11" s="97"/>
      <c r="D11" s="98">
        <v>21.340755999999999</v>
      </c>
      <c r="E11" s="98">
        <v>0.87154699999999996</v>
      </c>
      <c r="F11" s="98">
        <v>0.46897909000000004</v>
      </c>
      <c r="G11" s="98">
        <v>0.17768214000000002</v>
      </c>
      <c r="H11" s="98">
        <v>2.5666999999999999E-2</v>
      </c>
      <c r="I11" s="98">
        <v>0.82671028000000002</v>
      </c>
      <c r="J11" s="99">
        <v>0.50867600000000002</v>
      </c>
      <c r="K11" s="98">
        <v>1.128115</v>
      </c>
      <c r="L11" s="98">
        <v>0.14048939999999999</v>
      </c>
      <c r="M11" s="98">
        <v>3.7192999999999997E-2</v>
      </c>
      <c r="N11" s="98">
        <v>1.1756169999999999</v>
      </c>
      <c r="O11" s="98">
        <v>0.204512</v>
      </c>
      <c r="P11" s="98">
        <v>1.494022</v>
      </c>
      <c r="Q11" s="100">
        <v>8.7391999999999997E-2</v>
      </c>
      <c r="R11" s="101">
        <f t="shared" si="0"/>
        <v>28.487357910000004</v>
      </c>
    </row>
    <row r="12" spans="2:18" ht="15" customHeight="1" x14ac:dyDescent="0.2">
      <c r="B12" s="64" t="s">
        <v>3</v>
      </c>
      <c r="C12" s="97"/>
      <c r="D12" s="98">
        <v>-3794.0628606599998</v>
      </c>
      <c r="E12" s="98">
        <v>-7.1799689999999998</v>
      </c>
      <c r="F12" s="98">
        <v>-10.492953060000001</v>
      </c>
      <c r="G12" s="98">
        <v>-53.739072999999998</v>
      </c>
      <c r="H12" s="98">
        <v>-68.655474739999988</v>
      </c>
      <c r="I12" s="98">
        <v>-102.97446818</v>
      </c>
      <c r="J12" s="99">
        <v>0.68142400000000003</v>
      </c>
      <c r="K12" s="98">
        <v>-0.48936000000000002</v>
      </c>
      <c r="L12" s="98">
        <v>-512.34309900000005</v>
      </c>
      <c r="M12" s="98">
        <v>0.15973899999999999</v>
      </c>
      <c r="N12" s="98">
        <v>-1.994035</v>
      </c>
      <c r="O12" s="98">
        <v>0.71366600000000002</v>
      </c>
      <c r="P12" s="98">
        <v>0.96513499999999997</v>
      </c>
      <c r="Q12" s="100">
        <v>-38.628764359999998</v>
      </c>
      <c r="R12" s="101">
        <f t="shared" si="0"/>
        <v>-4588.0400929999996</v>
      </c>
    </row>
    <row r="13" spans="2:18" ht="15" customHeight="1" x14ac:dyDescent="0.2">
      <c r="B13" s="64" t="s">
        <v>4</v>
      </c>
      <c r="C13" s="97"/>
      <c r="D13" s="98">
        <v>311.36088527999999</v>
      </c>
      <c r="E13" s="98">
        <v>34.677509469999997</v>
      </c>
      <c r="F13" s="98">
        <v>4.4164007500000002</v>
      </c>
      <c r="G13" s="98">
        <v>10.13257583</v>
      </c>
      <c r="H13" s="98">
        <v>-1.07053237</v>
      </c>
      <c r="I13" s="98">
        <v>-126.07014264</v>
      </c>
      <c r="J13" s="99">
        <v>8.99793661</v>
      </c>
      <c r="K13" s="98">
        <v>2.6001299599999999</v>
      </c>
      <c r="L13" s="98">
        <v>8.8076797200000012</v>
      </c>
      <c r="M13" s="98">
        <v>6.0985646900000008</v>
      </c>
      <c r="N13" s="98">
        <v>32.204197350000001</v>
      </c>
      <c r="O13" s="98">
        <v>-9.8573464600000005</v>
      </c>
      <c r="P13" s="98">
        <v>43.659839130000002</v>
      </c>
      <c r="Q13" s="100">
        <v>-17.79007618</v>
      </c>
      <c r="R13" s="101">
        <f t="shared" si="0"/>
        <v>308.16762114000005</v>
      </c>
    </row>
    <row r="14" spans="2:18" ht="15" customHeight="1" x14ac:dyDescent="0.2">
      <c r="B14" s="64" t="s">
        <v>1</v>
      </c>
      <c r="C14" s="97">
        <v>428.86934036000002</v>
      </c>
      <c r="D14" s="98">
        <v>761.30544370000007</v>
      </c>
      <c r="E14" s="98">
        <v>709.19386315999998</v>
      </c>
      <c r="F14" s="98">
        <v>358.45150148000005</v>
      </c>
      <c r="G14" s="98">
        <v>302.70719807999996</v>
      </c>
      <c r="H14" s="98">
        <v>125.04698226000001</v>
      </c>
      <c r="I14" s="98">
        <v>267.71194507000001</v>
      </c>
      <c r="J14" s="99">
        <v>193.01519593</v>
      </c>
      <c r="K14" s="98">
        <v>253.70956049</v>
      </c>
      <c r="L14" s="98">
        <v>254.96080781000001</v>
      </c>
      <c r="M14" s="98">
        <v>244.99309369999997</v>
      </c>
      <c r="N14" s="98">
        <v>579.11466626999993</v>
      </c>
      <c r="O14" s="98">
        <v>301.85630891000005</v>
      </c>
      <c r="P14" s="98">
        <v>474.87334369000001</v>
      </c>
      <c r="Q14" s="100">
        <v>281.34729369000001</v>
      </c>
      <c r="R14" s="101">
        <f t="shared" si="0"/>
        <v>5537.1565446000004</v>
      </c>
    </row>
    <row r="15" spans="2:18" ht="15" customHeight="1" x14ac:dyDescent="0.2">
      <c r="B15" s="64" t="s">
        <v>156</v>
      </c>
      <c r="C15" s="97">
        <v>1858.1396870000001</v>
      </c>
      <c r="D15" s="98"/>
      <c r="E15" s="98"/>
      <c r="F15" s="98"/>
      <c r="G15" s="98"/>
      <c r="H15" s="98"/>
      <c r="I15" s="98"/>
      <c r="J15" s="99"/>
      <c r="K15" s="98"/>
      <c r="L15" s="98"/>
      <c r="M15" s="98"/>
      <c r="N15" s="98"/>
      <c r="O15" s="98"/>
      <c r="P15" s="98"/>
      <c r="Q15" s="100"/>
      <c r="R15" s="101">
        <f t="shared" si="0"/>
        <v>1858.1396870000001</v>
      </c>
    </row>
    <row r="16" spans="2:18" ht="15" customHeight="1" x14ac:dyDescent="0.2">
      <c r="B16" s="64" t="s">
        <v>161</v>
      </c>
      <c r="C16" s="97">
        <v>1129.4345900000001</v>
      </c>
      <c r="D16" s="98">
        <v>137.44695400000001</v>
      </c>
      <c r="E16" s="98">
        <v>524.15259300000002</v>
      </c>
      <c r="F16" s="98">
        <v>4.0099999999999997E-2</v>
      </c>
      <c r="G16" s="98">
        <v>87.197439000000003</v>
      </c>
      <c r="H16" s="98">
        <v>4.1854430000000002</v>
      </c>
      <c r="I16" s="98">
        <v>0.84321699999999999</v>
      </c>
      <c r="J16" s="99">
        <v>6.4791809999999996</v>
      </c>
      <c r="K16" s="98">
        <v>9.6411999999999998E-2</v>
      </c>
      <c r="L16" s="98">
        <v>2.1992859999999999</v>
      </c>
      <c r="M16" s="98">
        <v>9.3139999999999994E-3</v>
      </c>
      <c r="N16" s="98">
        <v>0.122809</v>
      </c>
      <c r="O16" s="98">
        <v>17.131060999999999</v>
      </c>
      <c r="P16" s="98">
        <v>30.925637999999999</v>
      </c>
      <c r="Q16" s="100">
        <v>7.8076999999999994E-2</v>
      </c>
      <c r="R16" s="101">
        <f t="shared" si="0"/>
        <v>1940.342114</v>
      </c>
    </row>
    <row r="17" spans="2:18" ht="15" customHeight="1" x14ac:dyDescent="0.2">
      <c r="B17" s="65" t="s">
        <v>162</v>
      </c>
      <c r="C17" s="102">
        <v>3060.108158</v>
      </c>
      <c r="D17" s="103">
        <v>1622.889302</v>
      </c>
      <c r="E17" s="103">
        <v>274.0204</v>
      </c>
      <c r="F17" s="103">
        <v>25.444289000000001</v>
      </c>
      <c r="G17" s="103">
        <v>173.38020299999999</v>
      </c>
      <c r="H17" s="103">
        <v>9.6485800000000008</v>
      </c>
      <c r="I17" s="103">
        <v>11.728339999999999</v>
      </c>
      <c r="J17" s="104">
        <v>149.219742</v>
      </c>
      <c r="K17" s="103">
        <v>10.970081</v>
      </c>
      <c r="L17" s="103"/>
      <c r="M17" s="103"/>
      <c r="N17" s="103">
        <v>1.495708</v>
      </c>
      <c r="O17" s="103">
        <v>588.039669</v>
      </c>
      <c r="P17" s="103">
        <v>221.05746199999999</v>
      </c>
      <c r="Q17" s="105">
        <v>18.289142999999999</v>
      </c>
      <c r="R17" s="106">
        <f t="shared" si="0"/>
        <v>6166.2910770000008</v>
      </c>
    </row>
    <row r="18" spans="2:18" ht="15" customHeight="1" thickBot="1" x14ac:dyDescent="0.25">
      <c r="B18" s="66" t="s">
        <v>157</v>
      </c>
      <c r="C18" s="107"/>
      <c r="D18" s="108"/>
      <c r="E18" s="108"/>
      <c r="F18" s="108"/>
      <c r="G18" s="108"/>
      <c r="H18" s="108"/>
      <c r="I18" s="108"/>
      <c r="J18" s="109"/>
      <c r="K18" s="108"/>
      <c r="L18" s="108"/>
      <c r="M18" s="108"/>
      <c r="N18" s="108"/>
      <c r="O18" s="108"/>
      <c r="P18" s="108"/>
      <c r="Q18" s="110"/>
      <c r="R18" s="111">
        <f t="shared" si="0"/>
        <v>0</v>
      </c>
    </row>
    <row r="19" spans="2:18" ht="15" customHeight="1" thickTop="1" x14ac:dyDescent="0.2">
      <c r="B19" s="126" t="s">
        <v>198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</row>
  </sheetData>
  <mergeCells count="2">
    <mergeCell ref="B2:R2"/>
    <mergeCell ref="B19:R19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B1:R19"/>
  <sheetViews>
    <sheetView zoomScale="90" zoomScaleNormal="90" workbookViewId="0">
      <pane xSplit="2" topLeftCell="C1" activePane="topRight" state="frozen"/>
      <selection pane="topRight" activeCell="B2" sqref="B2:R2"/>
    </sheetView>
  </sheetViews>
  <sheetFormatPr defaultRowHeight="15" customHeight="1" x14ac:dyDescent="0.2"/>
  <cols>
    <col min="1" max="1" width="2.7109375" style="16" customWidth="1"/>
    <col min="2" max="2" width="41.7109375" style="16" bestFit="1" customWidth="1"/>
    <col min="3" max="10" width="14.7109375" style="16" customWidth="1"/>
    <col min="11" max="11" width="17.5703125" style="16" customWidth="1"/>
    <col min="12" max="15" width="14.7109375" style="16" customWidth="1"/>
    <col min="16" max="16" width="17.5703125" style="16" customWidth="1"/>
    <col min="17" max="18" width="14.7109375" style="16" customWidth="1"/>
    <col min="19" max="16384" width="9.140625" style="16"/>
  </cols>
  <sheetData>
    <row r="1" spans="2:18" ht="15" customHeight="1" thickBot="1" x14ac:dyDescent="0.25"/>
    <row r="2" spans="2:18" ht="28.5" customHeight="1" thickTop="1" thickBot="1" x14ac:dyDescent="0.25">
      <c r="B2" s="123" t="s">
        <v>191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5"/>
    </row>
    <row r="3" spans="2:18" ht="62.25" customHeight="1" thickBot="1" x14ac:dyDescent="0.25">
      <c r="B3" s="17" t="s">
        <v>136</v>
      </c>
      <c r="C3" s="18" t="s">
        <v>137</v>
      </c>
      <c r="D3" s="19" t="s">
        <v>138</v>
      </c>
      <c r="E3" s="19" t="s">
        <v>139</v>
      </c>
      <c r="F3" s="19" t="s">
        <v>140</v>
      </c>
      <c r="G3" s="19" t="s">
        <v>141</v>
      </c>
      <c r="H3" s="19" t="s">
        <v>142</v>
      </c>
      <c r="I3" s="19" t="s">
        <v>143</v>
      </c>
      <c r="J3" s="19" t="s">
        <v>144</v>
      </c>
      <c r="K3" s="19" t="s">
        <v>145</v>
      </c>
      <c r="L3" s="19" t="s">
        <v>146</v>
      </c>
      <c r="M3" s="19" t="s">
        <v>147</v>
      </c>
      <c r="N3" s="19" t="s">
        <v>148</v>
      </c>
      <c r="O3" s="19" t="s">
        <v>149</v>
      </c>
      <c r="P3" s="19" t="s">
        <v>150</v>
      </c>
      <c r="Q3" s="20" t="s">
        <v>151</v>
      </c>
      <c r="R3" s="23" t="s">
        <v>152</v>
      </c>
    </row>
    <row r="4" spans="2:18" ht="15" customHeight="1" thickTop="1" x14ac:dyDescent="0.2">
      <c r="B4" s="63" t="s">
        <v>159</v>
      </c>
      <c r="C4" s="92">
        <v>133915.76047959999</v>
      </c>
      <c r="D4" s="93">
        <v>87963.456194899991</v>
      </c>
      <c r="E4" s="93">
        <v>21923.744351429999</v>
      </c>
      <c r="F4" s="93">
        <v>6036.2856467000001</v>
      </c>
      <c r="G4" s="93">
        <v>5097.0927143400004</v>
      </c>
      <c r="H4" s="93">
        <v>973.63362514999994</v>
      </c>
      <c r="I4" s="93">
        <v>5252.61255953</v>
      </c>
      <c r="J4" s="94">
        <v>2314.7496328800003</v>
      </c>
      <c r="K4" s="93">
        <v>6898.9548053100007</v>
      </c>
      <c r="L4" s="93">
        <v>4015.81597298</v>
      </c>
      <c r="M4" s="93">
        <v>4431.1461283999997</v>
      </c>
      <c r="N4" s="93">
        <v>24225.965865890001</v>
      </c>
      <c r="O4" s="93">
        <v>5594.7841977299995</v>
      </c>
      <c r="P4" s="93">
        <v>16183.11465628</v>
      </c>
      <c r="Q4" s="95">
        <v>6776.6171127200005</v>
      </c>
      <c r="R4" s="112">
        <f>SUM(C4:Q4)</f>
        <v>331603.73394383996</v>
      </c>
    </row>
    <row r="5" spans="2:18" ht="15" customHeight="1" x14ac:dyDescent="0.2">
      <c r="B5" s="64" t="s">
        <v>0</v>
      </c>
      <c r="C5" s="97">
        <v>69833.041318989999</v>
      </c>
      <c r="D5" s="98">
        <v>22363.88299151</v>
      </c>
      <c r="E5" s="98">
        <v>6259.70192288</v>
      </c>
      <c r="F5" s="98">
        <v>2794.2546949899997</v>
      </c>
      <c r="G5" s="98">
        <v>3301.7772611</v>
      </c>
      <c r="H5" s="98">
        <v>1035.5053017999999</v>
      </c>
      <c r="I5" s="98">
        <v>2791.7425075400001</v>
      </c>
      <c r="J5" s="99">
        <v>2139.7974087100001</v>
      </c>
      <c r="K5" s="98">
        <v>2615.4097541199999</v>
      </c>
      <c r="L5" s="98">
        <v>2553.6384253599999</v>
      </c>
      <c r="M5" s="98">
        <v>2750.67009839</v>
      </c>
      <c r="N5" s="98">
        <v>7600.9652967100001</v>
      </c>
      <c r="O5" s="98">
        <v>3306.6818466100003</v>
      </c>
      <c r="P5" s="98">
        <v>5086.3868403000006</v>
      </c>
      <c r="Q5" s="100">
        <v>3706.23987713</v>
      </c>
      <c r="R5" s="113">
        <f t="shared" ref="R5:R18" si="0">SUM(C5:Q5)</f>
        <v>138139.69554613999</v>
      </c>
    </row>
    <row r="6" spans="2:18" ht="15" customHeight="1" x14ac:dyDescent="0.2">
      <c r="B6" s="64" t="s">
        <v>153</v>
      </c>
      <c r="C6" s="97"/>
      <c r="D6" s="98">
        <v>2647.0419396699999</v>
      </c>
      <c r="E6" s="98">
        <v>4.0294771300000001</v>
      </c>
      <c r="F6" s="98">
        <v>4.1106048199999998</v>
      </c>
      <c r="G6" s="98">
        <v>117.13214873</v>
      </c>
      <c r="H6" s="98">
        <v>22.289513679999999</v>
      </c>
      <c r="I6" s="98">
        <v>44.42941356</v>
      </c>
      <c r="J6" s="99">
        <v>-0.10129294999999999</v>
      </c>
      <c r="K6" s="98">
        <v>-55.809309200000001</v>
      </c>
      <c r="L6" s="98">
        <v>-101.124841</v>
      </c>
      <c r="M6" s="98">
        <v>-19.042846690000001</v>
      </c>
      <c r="N6" s="98">
        <v>-81.761275480000009</v>
      </c>
      <c r="O6" s="98">
        <v>73.698149849999993</v>
      </c>
      <c r="P6" s="98">
        <v>-171.78002684999998</v>
      </c>
      <c r="Q6" s="100">
        <v>15.05264543</v>
      </c>
      <c r="R6" s="113">
        <f t="shared" si="0"/>
        <v>2498.1643007000002</v>
      </c>
    </row>
    <row r="7" spans="2:18" ht="15" customHeight="1" x14ac:dyDescent="0.2">
      <c r="B7" s="64" t="s">
        <v>154</v>
      </c>
      <c r="C7" s="97">
        <v>32375.730697630002</v>
      </c>
      <c r="D7" s="98">
        <v>34445.600564449996</v>
      </c>
      <c r="E7" s="98">
        <v>9001.5773583099999</v>
      </c>
      <c r="F7" s="98">
        <v>4569.0109878999992</v>
      </c>
      <c r="G7" s="98">
        <v>5062.7382836800007</v>
      </c>
      <c r="H7" s="98">
        <v>1794.8375942299999</v>
      </c>
      <c r="I7" s="98">
        <v>5576.1810993100007</v>
      </c>
      <c r="J7" s="99">
        <v>2879.3776824000001</v>
      </c>
      <c r="K7" s="98">
        <v>4094.6197962699998</v>
      </c>
      <c r="L7" s="98">
        <v>4213.4455712299996</v>
      </c>
      <c r="M7" s="98">
        <v>3177.4170128800001</v>
      </c>
      <c r="N7" s="98">
        <v>10958.1265552</v>
      </c>
      <c r="O7" s="98">
        <v>4591.5467067999998</v>
      </c>
      <c r="P7" s="98">
        <v>9349.9381615400016</v>
      </c>
      <c r="Q7" s="100">
        <v>4034.7962725799998</v>
      </c>
      <c r="R7" s="113">
        <f t="shared" si="0"/>
        <v>136124.94434440997</v>
      </c>
    </row>
    <row r="8" spans="2:18" ht="15" customHeight="1" x14ac:dyDescent="0.2">
      <c r="B8" s="64" t="s">
        <v>155</v>
      </c>
      <c r="C8" s="97">
        <v>11842.677167799999</v>
      </c>
      <c r="D8" s="98">
        <v>5561.1573762700009</v>
      </c>
      <c r="E8" s="98">
        <v>944.50925699000004</v>
      </c>
      <c r="F8" s="98">
        <v>460.44177243000001</v>
      </c>
      <c r="G8" s="98">
        <v>496.43909391000005</v>
      </c>
      <c r="H8" s="98">
        <v>192.40547197999999</v>
      </c>
      <c r="I8" s="98">
        <v>526.87995272000001</v>
      </c>
      <c r="J8" s="99">
        <v>383.32748987000002</v>
      </c>
      <c r="K8" s="98">
        <v>476.88757413000002</v>
      </c>
      <c r="L8" s="98">
        <v>542.43889925999997</v>
      </c>
      <c r="M8" s="98">
        <v>405.36516822999999</v>
      </c>
      <c r="N8" s="98">
        <v>1249.7761527100001</v>
      </c>
      <c r="O8" s="98">
        <v>439.60667698000003</v>
      </c>
      <c r="P8" s="98">
        <v>977.19436332999999</v>
      </c>
      <c r="Q8" s="100">
        <v>600.35688185000004</v>
      </c>
      <c r="R8" s="113">
        <f t="shared" si="0"/>
        <v>25099.463298460003</v>
      </c>
    </row>
    <row r="9" spans="2:18" ht="15" customHeight="1" x14ac:dyDescent="0.2">
      <c r="B9" s="64" t="s">
        <v>6</v>
      </c>
      <c r="C9" s="97"/>
      <c r="D9" s="98">
        <v>800.66578808000008</v>
      </c>
      <c r="E9" s="98">
        <v>1588.86707533</v>
      </c>
      <c r="F9" s="98">
        <v>702.93274210000004</v>
      </c>
      <c r="G9" s="98">
        <v>561.60142896000002</v>
      </c>
      <c r="H9" s="98">
        <v>347.57645098</v>
      </c>
      <c r="I9" s="98">
        <v>969.27474757000005</v>
      </c>
      <c r="J9" s="99">
        <v>448.30725071000001</v>
      </c>
      <c r="K9" s="98">
        <v>638.42897141999993</v>
      </c>
      <c r="L9" s="98">
        <v>553.69689794999999</v>
      </c>
      <c r="M9" s="98">
        <v>539.39479103999997</v>
      </c>
      <c r="N9" s="98">
        <v>1054.15531857</v>
      </c>
      <c r="O9" s="98">
        <v>606.30169783000008</v>
      </c>
      <c r="P9" s="98">
        <v>1007.5400663300001</v>
      </c>
      <c r="Q9" s="100">
        <v>494.62706322000003</v>
      </c>
      <c r="R9" s="113">
        <f t="shared" si="0"/>
        <v>10313.370290089999</v>
      </c>
    </row>
    <row r="10" spans="2:18" ht="15" customHeight="1" x14ac:dyDescent="0.2">
      <c r="B10" s="64" t="s">
        <v>5</v>
      </c>
      <c r="C10" s="97"/>
      <c r="D10" s="98">
        <v>2936.39836694</v>
      </c>
      <c r="E10" s="98">
        <v>1858.41111606</v>
      </c>
      <c r="F10" s="98">
        <v>561.93611874999999</v>
      </c>
      <c r="G10" s="98">
        <v>509.91811444999996</v>
      </c>
      <c r="H10" s="98">
        <v>250.90977280000001</v>
      </c>
      <c r="I10" s="98">
        <v>491.34848972000003</v>
      </c>
      <c r="J10" s="99">
        <v>361.32154085000002</v>
      </c>
      <c r="K10" s="98">
        <v>475.18931875999999</v>
      </c>
      <c r="L10" s="98">
        <v>374.05316826999996</v>
      </c>
      <c r="M10" s="98">
        <v>282.66789958999999</v>
      </c>
      <c r="N10" s="98">
        <v>1346.2625286700002</v>
      </c>
      <c r="O10" s="98">
        <v>483.41234807999996</v>
      </c>
      <c r="P10" s="98">
        <v>623.20206304999999</v>
      </c>
      <c r="Q10" s="100">
        <v>427.15116756999998</v>
      </c>
      <c r="R10" s="113">
        <f t="shared" si="0"/>
        <v>10982.182013559999</v>
      </c>
    </row>
    <row r="11" spans="2:18" ht="15" customHeight="1" x14ac:dyDescent="0.2">
      <c r="B11" s="64" t="s">
        <v>2</v>
      </c>
      <c r="C11" s="97"/>
      <c r="D11" s="98">
        <v>22.075536800000002</v>
      </c>
      <c r="E11" s="98">
        <v>2.4889979500000003</v>
      </c>
      <c r="F11" s="98">
        <v>0.49131399999999997</v>
      </c>
      <c r="G11" s="98">
        <v>0.29424809000000002</v>
      </c>
      <c r="H11" s="98">
        <v>5.5191570000000002E-2</v>
      </c>
      <c r="I11" s="98">
        <v>0.87100379999999999</v>
      </c>
      <c r="J11" s="99">
        <v>0.38195937000000002</v>
      </c>
      <c r="K11" s="98">
        <v>1.1409017800000001</v>
      </c>
      <c r="L11" s="98">
        <v>0.31125939000000002</v>
      </c>
      <c r="M11" s="98">
        <v>5.199521E-2</v>
      </c>
      <c r="N11" s="98">
        <v>0.94126915</v>
      </c>
      <c r="O11" s="98">
        <v>0.64300599999999997</v>
      </c>
      <c r="P11" s="98">
        <v>1.1531436399999999</v>
      </c>
      <c r="Q11" s="100">
        <v>0.10603157000000001</v>
      </c>
      <c r="R11" s="113">
        <f t="shared" si="0"/>
        <v>31.005858320000005</v>
      </c>
    </row>
    <row r="12" spans="2:18" ht="15" customHeight="1" x14ac:dyDescent="0.2">
      <c r="B12" s="64" t="s">
        <v>3</v>
      </c>
      <c r="C12" s="97"/>
      <c r="D12" s="98">
        <v>-3792.1775986600001</v>
      </c>
      <c r="E12" s="98">
        <v>-6.6724490300000001</v>
      </c>
      <c r="F12" s="98">
        <v>0.62884101000000003</v>
      </c>
      <c r="G12" s="98">
        <v>-33.552662550000001</v>
      </c>
      <c r="H12" s="98">
        <v>0.71762174000000001</v>
      </c>
      <c r="I12" s="98">
        <v>-97.582539609999998</v>
      </c>
      <c r="J12" s="99">
        <v>0.59010249000000004</v>
      </c>
      <c r="K12" s="98">
        <v>0.81029832999999996</v>
      </c>
      <c r="L12" s="98">
        <v>-512.37474426999995</v>
      </c>
      <c r="M12" s="98">
        <v>0.4112729</v>
      </c>
      <c r="N12" s="98">
        <v>1.96303056</v>
      </c>
      <c r="O12" s="98">
        <v>0.66924664</v>
      </c>
      <c r="P12" s="98">
        <v>1.25068099</v>
      </c>
      <c r="Q12" s="100">
        <v>1.27798144</v>
      </c>
      <c r="R12" s="113">
        <f t="shared" si="0"/>
        <v>-4434.0409180199995</v>
      </c>
    </row>
    <row r="13" spans="2:18" ht="15" customHeight="1" x14ac:dyDescent="0.2">
      <c r="B13" s="64" t="s">
        <v>4</v>
      </c>
      <c r="C13" s="97"/>
      <c r="D13" s="98">
        <v>55.561177260000001</v>
      </c>
      <c r="E13" s="98">
        <v>38.319661100000005</v>
      </c>
      <c r="F13" s="98">
        <v>6.3784144700000001</v>
      </c>
      <c r="G13" s="98">
        <v>9.6130743299999999</v>
      </c>
      <c r="H13" s="98">
        <v>-0.87552395999999999</v>
      </c>
      <c r="I13" s="98">
        <v>13.433994369999999</v>
      </c>
      <c r="J13" s="99">
        <v>9.1245370999999995</v>
      </c>
      <c r="K13" s="98">
        <v>7.8461871900000002</v>
      </c>
      <c r="L13" s="98">
        <v>3.2136907300000002</v>
      </c>
      <c r="M13" s="98">
        <v>8.9889497400000007</v>
      </c>
      <c r="N13" s="98">
        <v>23.231592859999999</v>
      </c>
      <c r="O13" s="98">
        <v>13.19065865</v>
      </c>
      <c r="P13" s="98">
        <v>20.77231875</v>
      </c>
      <c r="Q13" s="100">
        <v>1.52155887</v>
      </c>
      <c r="R13" s="113">
        <f t="shared" si="0"/>
        <v>210.32029146000002</v>
      </c>
    </row>
    <row r="14" spans="2:18" ht="15" customHeight="1" x14ac:dyDescent="0.2">
      <c r="B14" s="64" t="s">
        <v>1</v>
      </c>
      <c r="C14" s="97">
        <v>454.76993711</v>
      </c>
      <c r="D14" s="98">
        <v>838.07852644000002</v>
      </c>
      <c r="E14" s="98">
        <v>714.48253488</v>
      </c>
      <c r="F14" s="98">
        <v>357.56811033999998</v>
      </c>
      <c r="G14" s="98">
        <v>306.22698198000001</v>
      </c>
      <c r="H14" s="98">
        <v>126.93194220999999</v>
      </c>
      <c r="I14" s="98">
        <v>319.81728436000003</v>
      </c>
      <c r="J14" s="99">
        <v>184.73329911000002</v>
      </c>
      <c r="K14" s="98">
        <v>302.09763329999998</v>
      </c>
      <c r="L14" s="98">
        <v>267.90788285000002</v>
      </c>
      <c r="M14" s="98">
        <v>245.79091199000001</v>
      </c>
      <c r="N14" s="98">
        <v>606.87506354999994</v>
      </c>
      <c r="O14" s="98">
        <v>300.51888858999996</v>
      </c>
      <c r="P14" s="98">
        <v>486.95907155999998</v>
      </c>
      <c r="Q14" s="100">
        <v>300.82898552</v>
      </c>
      <c r="R14" s="113">
        <f t="shared" si="0"/>
        <v>5813.5870537899991</v>
      </c>
    </row>
    <row r="15" spans="2:18" ht="15" customHeight="1" x14ac:dyDescent="0.2">
      <c r="B15" s="64" t="s">
        <v>156</v>
      </c>
      <c r="C15" s="97">
        <v>1932.2135639999999</v>
      </c>
      <c r="D15" s="98"/>
      <c r="E15" s="98"/>
      <c r="F15" s="98"/>
      <c r="G15" s="98"/>
      <c r="H15" s="98"/>
      <c r="I15" s="98"/>
      <c r="J15" s="99"/>
      <c r="K15" s="98"/>
      <c r="L15" s="98"/>
      <c r="M15" s="98"/>
      <c r="N15" s="98"/>
      <c r="O15" s="98"/>
      <c r="P15" s="98"/>
      <c r="Q15" s="100"/>
      <c r="R15" s="113">
        <f t="shared" si="0"/>
        <v>1932.2135639999999</v>
      </c>
    </row>
    <row r="16" spans="2:18" ht="15" customHeight="1" x14ac:dyDescent="0.2">
      <c r="B16" s="64" t="s">
        <v>161</v>
      </c>
      <c r="C16" s="97">
        <v>1129.5374380000001</v>
      </c>
      <c r="D16" s="98">
        <v>128.14150046</v>
      </c>
      <c r="E16" s="98">
        <v>524.05057399999998</v>
      </c>
      <c r="F16" s="98">
        <v>3.9771000000000001E-2</v>
      </c>
      <c r="G16" s="98">
        <v>94.115253209999992</v>
      </c>
      <c r="H16" s="98">
        <v>4.3386073200000004</v>
      </c>
      <c r="I16" s="98">
        <v>0.51733399999999996</v>
      </c>
      <c r="J16" s="99">
        <v>6.4871809999999996</v>
      </c>
      <c r="K16" s="98">
        <v>9.7413E-2</v>
      </c>
      <c r="L16" s="98">
        <v>2.1902900000000001</v>
      </c>
      <c r="M16" s="98">
        <v>9.3139999999999994E-3</v>
      </c>
      <c r="N16" s="98">
        <v>6.7852700000000002E-2</v>
      </c>
      <c r="O16" s="98">
        <v>17.160229999999999</v>
      </c>
      <c r="P16" s="98">
        <v>30.787481</v>
      </c>
      <c r="Q16" s="100">
        <v>7.8516000000000002E-2</v>
      </c>
      <c r="R16" s="113">
        <f t="shared" si="0"/>
        <v>1937.6187556899997</v>
      </c>
    </row>
    <row r="17" spans="2:18" ht="15" customHeight="1" x14ac:dyDescent="0.2">
      <c r="B17" s="65" t="s">
        <v>162</v>
      </c>
      <c r="C17" s="102">
        <v>3061.6840339999999</v>
      </c>
      <c r="D17" s="103">
        <v>1618.525629</v>
      </c>
      <c r="E17" s="103">
        <v>277.89660099999998</v>
      </c>
      <c r="F17" s="103">
        <v>25.444482000000001</v>
      </c>
      <c r="G17" s="103">
        <v>169.29402981000001</v>
      </c>
      <c r="H17" s="103">
        <v>9.6485800000000008</v>
      </c>
      <c r="I17" s="103">
        <v>11.14936687</v>
      </c>
      <c r="J17" s="104">
        <v>149.22883100000001</v>
      </c>
      <c r="K17" s="103">
        <v>10.970082</v>
      </c>
      <c r="L17" s="103"/>
      <c r="M17" s="103"/>
      <c r="N17" s="103">
        <v>1.5325233</v>
      </c>
      <c r="O17" s="103">
        <v>588.04010900000003</v>
      </c>
      <c r="P17" s="103">
        <v>220.48278199999999</v>
      </c>
      <c r="Q17" s="105">
        <v>18.289141999999998</v>
      </c>
      <c r="R17" s="114">
        <f t="shared" si="0"/>
        <v>6162.1861919800003</v>
      </c>
    </row>
    <row r="18" spans="2:18" ht="15" customHeight="1" thickBot="1" x14ac:dyDescent="0.25">
      <c r="B18" s="66" t="s">
        <v>157</v>
      </c>
      <c r="C18" s="107"/>
      <c r="D18" s="108"/>
      <c r="E18" s="108"/>
      <c r="F18" s="108"/>
      <c r="G18" s="108"/>
      <c r="H18" s="108"/>
      <c r="I18" s="108"/>
      <c r="J18" s="109"/>
      <c r="K18" s="108"/>
      <c r="L18" s="108"/>
      <c r="M18" s="108"/>
      <c r="N18" s="108"/>
      <c r="O18" s="108"/>
      <c r="P18" s="108"/>
      <c r="Q18" s="110"/>
      <c r="R18" s="115">
        <f t="shared" si="0"/>
        <v>0</v>
      </c>
    </row>
    <row r="19" spans="2:18" ht="15" customHeight="1" thickTop="1" x14ac:dyDescent="0.2">
      <c r="B19" s="126" t="s">
        <v>198</v>
      </c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</row>
  </sheetData>
  <mergeCells count="2">
    <mergeCell ref="B2:R2"/>
    <mergeCell ref="B19:R19"/>
  </mergeCells>
  <pageMargins left="0.7" right="0.7" top="0.78740157499999996" bottom="0.78740157499999996" header="0.3" footer="0.3"/>
  <pageSetup paperSize="9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H76"/>
  <sheetViews>
    <sheetView showGridLines="0" zoomScale="90" zoomScaleNormal="90" workbookViewId="0">
      <pane xSplit="2" topLeftCell="C1" activePane="topRight" state="frozen"/>
      <selection pane="topRight" activeCell="U1" sqref="U1"/>
    </sheetView>
  </sheetViews>
  <sheetFormatPr defaultRowHeight="15" customHeight="1" x14ac:dyDescent="0.25"/>
  <cols>
    <col min="1" max="1" width="2.7109375" customWidth="1"/>
    <col min="2" max="2" width="164.85546875" bestFit="1" customWidth="1"/>
    <col min="3" max="8" width="15.7109375" customWidth="1"/>
  </cols>
  <sheetData>
    <row r="1" spans="2:8" ht="15" customHeight="1" thickBot="1" x14ac:dyDescent="0.3"/>
    <row r="2" spans="2:8" s="1" customFormat="1" ht="20.100000000000001" customHeight="1" thickTop="1" thickBot="1" x14ac:dyDescent="0.3">
      <c r="B2" s="128" t="s">
        <v>192</v>
      </c>
      <c r="C2" s="129"/>
      <c r="D2" s="129"/>
      <c r="E2" s="129"/>
      <c r="F2" s="129"/>
      <c r="G2" s="129"/>
      <c r="H2" s="130"/>
    </row>
    <row r="3" spans="2:8" ht="30" customHeight="1" x14ac:dyDescent="0.25">
      <c r="B3" s="138" t="s">
        <v>135</v>
      </c>
      <c r="C3" s="131" t="s">
        <v>122</v>
      </c>
      <c r="D3" s="132"/>
      <c r="E3" s="133" t="s">
        <v>7</v>
      </c>
      <c r="F3" s="132"/>
      <c r="G3" s="134" t="s">
        <v>123</v>
      </c>
      <c r="H3" s="136" t="s">
        <v>8</v>
      </c>
    </row>
    <row r="4" spans="2:8" ht="30" customHeight="1" thickBot="1" x14ac:dyDescent="0.3">
      <c r="B4" s="139"/>
      <c r="C4" s="41" t="s">
        <v>27</v>
      </c>
      <c r="D4" s="42" t="s">
        <v>28</v>
      </c>
      <c r="E4" s="42" t="s">
        <v>29</v>
      </c>
      <c r="F4" s="42" t="s">
        <v>30</v>
      </c>
      <c r="G4" s="135"/>
      <c r="H4" s="137"/>
    </row>
    <row r="5" spans="2:8" ht="15" customHeight="1" thickTop="1" x14ac:dyDescent="0.25">
      <c r="B5" s="43" t="s">
        <v>134</v>
      </c>
      <c r="C5" s="76">
        <v>1967000.95</v>
      </c>
      <c r="D5" s="77">
        <v>13492875.653999999</v>
      </c>
      <c r="E5" s="77">
        <v>-891718.576</v>
      </c>
      <c r="F5" s="77">
        <v>-11656629.149</v>
      </c>
      <c r="G5" s="77">
        <v>8106040.4510000004</v>
      </c>
      <c r="H5" s="78">
        <v>18521</v>
      </c>
    </row>
    <row r="6" spans="2:8" ht="15" customHeight="1" x14ac:dyDescent="0.25">
      <c r="B6" s="33" t="s">
        <v>9</v>
      </c>
      <c r="C6" s="71">
        <v>90874468.320999995</v>
      </c>
      <c r="D6" s="70">
        <v>72177557.341000006</v>
      </c>
      <c r="E6" s="70">
        <v>37733564.592</v>
      </c>
      <c r="F6" s="70">
        <v>117334899.398</v>
      </c>
      <c r="G6" s="70">
        <v>-1351715.594</v>
      </c>
      <c r="H6" s="72">
        <v>154376</v>
      </c>
    </row>
    <row r="7" spans="2:8" ht="15" customHeight="1" x14ac:dyDescent="0.25">
      <c r="B7" s="33" t="s">
        <v>10</v>
      </c>
      <c r="C7" s="71">
        <v>1034468.0209999999</v>
      </c>
      <c r="D7" s="70">
        <v>61275606.368000001</v>
      </c>
      <c r="E7" s="70">
        <v>1010475.721</v>
      </c>
      <c r="F7" s="70">
        <v>41114413.636</v>
      </c>
      <c r="G7" s="70">
        <v>4239481.551</v>
      </c>
      <c r="H7" s="72">
        <v>4084</v>
      </c>
    </row>
    <row r="8" spans="2:8" ht="15" customHeight="1" x14ac:dyDescent="0.25">
      <c r="B8" s="33" t="s">
        <v>11</v>
      </c>
      <c r="C8" s="71">
        <v>249367389.70199999</v>
      </c>
      <c r="D8" s="70">
        <v>1654629913.585</v>
      </c>
      <c r="E8" s="70">
        <v>133774362.86499999</v>
      </c>
      <c r="F8" s="70">
        <v>1635498291.9790001</v>
      </c>
      <c r="G8" s="70">
        <v>32866939.618000001</v>
      </c>
      <c r="H8" s="72">
        <v>453173</v>
      </c>
    </row>
    <row r="9" spans="2:8" ht="15" customHeight="1" x14ac:dyDescent="0.25">
      <c r="B9" s="33" t="s">
        <v>130</v>
      </c>
      <c r="C9" s="71">
        <v>46696277.060999997</v>
      </c>
      <c r="D9" s="70">
        <v>518273289.14399999</v>
      </c>
      <c r="E9" s="70">
        <v>15553114.52</v>
      </c>
      <c r="F9" s="70">
        <v>405520663.93900001</v>
      </c>
      <c r="G9" s="70">
        <v>28473777.271000002</v>
      </c>
      <c r="H9" s="72">
        <v>32054</v>
      </c>
    </row>
    <row r="10" spans="2:8" ht="15" customHeight="1" x14ac:dyDescent="0.25">
      <c r="B10" s="33" t="s">
        <v>131</v>
      </c>
      <c r="C10" s="71">
        <v>46497712.667000003</v>
      </c>
      <c r="D10" s="70">
        <v>34170847.843000002</v>
      </c>
      <c r="E10" s="70">
        <v>4636184.0350000001</v>
      </c>
      <c r="F10" s="70">
        <v>44913325.670999996</v>
      </c>
      <c r="G10" s="70">
        <v>4101875.88</v>
      </c>
      <c r="H10" s="72">
        <v>26372</v>
      </c>
    </row>
    <row r="11" spans="2:8" ht="15" customHeight="1" x14ac:dyDescent="0.25">
      <c r="B11" s="33" t="s">
        <v>12</v>
      </c>
      <c r="C11" s="71">
        <v>72730953.100999996</v>
      </c>
      <c r="D11" s="70">
        <v>212534547.889</v>
      </c>
      <c r="E11" s="70">
        <v>3184779.3420000002</v>
      </c>
      <c r="F11" s="70">
        <v>308884749.26499999</v>
      </c>
      <c r="G11" s="70">
        <v>-9474543.0529999994</v>
      </c>
      <c r="H11" s="72">
        <v>589611</v>
      </c>
    </row>
    <row r="12" spans="2:8" ht="15" customHeight="1" x14ac:dyDescent="0.25">
      <c r="B12" s="33" t="s">
        <v>13</v>
      </c>
      <c r="C12" s="71">
        <v>727683208.44400001</v>
      </c>
      <c r="D12" s="70">
        <v>2839770960.1020002</v>
      </c>
      <c r="E12" s="70">
        <v>466971002.53200001</v>
      </c>
      <c r="F12" s="70">
        <v>2224209128.6869998</v>
      </c>
      <c r="G12" s="70">
        <v>166438938.78400001</v>
      </c>
      <c r="H12" s="72">
        <v>1035580</v>
      </c>
    </row>
    <row r="13" spans="2:8" ht="15" customHeight="1" x14ac:dyDescent="0.25">
      <c r="B13" s="33" t="s">
        <v>14</v>
      </c>
      <c r="C13" s="71">
        <v>27040494.534000002</v>
      </c>
      <c r="D13" s="70">
        <v>357028334.41900003</v>
      </c>
      <c r="E13" s="70">
        <v>8852475.9269999992</v>
      </c>
      <c r="F13" s="70">
        <v>314827207.51099998</v>
      </c>
      <c r="G13" s="70">
        <v>12156162.395</v>
      </c>
      <c r="H13" s="72">
        <v>183802</v>
      </c>
    </row>
    <row r="14" spans="2:8" ht="15" customHeight="1" x14ac:dyDescent="0.25">
      <c r="B14" s="33" t="s">
        <v>15</v>
      </c>
      <c r="C14" s="71">
        <v>47093790.491999999</v>
      </c>
      <c r="D14" s="70">
        <v>63587505.747000001</v>
      </c>
      <c r="E14" s="70">
        <v>26618813.629000001</v>
      </c>
      <c r="F14" s="70">
        <v>47786798.479999997</v>
      </c>
      <c r="G14" s="70">
        <v>6765619.5530000003</v>
      </c>
      <c r="H14" s="72">
        <v>155537</v>
      </c>
    </row>
    <row r="15" spans="2:8" ht="15" customHeight="1" x14ac:dyDescent="0.25">
      <c r="B15" s="33" t="s">
        <v>16</v>
      </c>
      <c r="C15" s="71">
        <v>11518630.518999999</v>
      </c>
      <c r="D15" s="70">
        <v>243632150.78099999</v>
      </c>
      <c r="E15" s="70">
        <v>5086036.8949999996</v>
      </c>
      <c r="F15" s="70">
        <v>147859286.391</v>
      </c>
      <c r="G15" s="70">
        <v>21628478.25</v>
      </c>
      <c r="H15" s="72">
        <v>151064</v>
      </c>
    </row>
    <row r="16" spans="2:8" ht="15" customHeight="1" x14ac:dyDescent="0.25">
      <c r="B16" s="33" t="s">
        <v>17</v>
      </c>
      <c r="C16" s="71">
        <v>1905738.9620000001</v>
      </c>
      <c r="D16" s="70">
        <v>47633259.824000001</v>
      </c>
      <c r="E16" s="70">
        <v>422273.19699999999</v>
      </c>
      <c r="F16" s="70">
        <v>54503017.851000004</v>
      </c>
      <c r="G16" s="70">
        <v>3635533.8539999998</v>
      </c>
      <c r="H16" s="72">
        <v>28278</v>
      </c>
    </row>
    <row r="17" spans="2:8" ht="15" customHeight="1" x14ac:dyDescent="0.25">
      <c r="B17" s="33" t="s">
        <v>18</v>
      </c>
      <c r="C17" s="71">
        <v>22817330.248</v>
      </c>
      <c r="D17" s="70">
        <v>190718826.102</v>
      </c>
      <c r="E17" s="70">
        <v>8094901.6359999999</v>
      </c>
      <c r="F17" s="70">
        <v>101418807.17299999</v>
      </c>
      <c r="G17" s="70">
        <v>23285298.616</v>
      </c>
      <c r="H17" s="72">
        <v>207508</v>
      </c>
    </row>
    <row r="18" spans="2:8" ht="15" customHeight="1" x14ac:dyDescent="0.25">
      <c r="B18" s="33" t="s">
        <v>19</v>
      </c>
      <c r="C18" s="71">
        <v>14953331.163000001</v>
      </c>
      <c r="D18" s="70">
        <v>250273934.33199999</v>
      </c>
      <c r="E18" s="70">
        <v>7929667.602</v>
      </c>
      <c r="F18" s="70">
        <v>158670228.94600001</v>
      </c>
      <c r="G18" s="70">
        <v>21148514.534000002</v>
      </c>
      <c r="H18" s="72">
        <v>379335</v>
      </c>
    </row>
    <row r="19" spans="2:8" ht="15" customHeight="1" x14ac:dyDescent="0.25">
      <c r="B19" s="33" t="s">
        <v>20</v>
      </c>
      <c r="C19" s="71">
        <v>8534432.7070000004</v>
      </c>
      <c r="D19" s="70">
        <v>161300339.192</v>
      </c>
      <c r="E19" s="70">
        <v>3520082.4879999999</v>
      </c>
      <c r="F19" s="70">
        <v>112421097.04899999</v>
      </c>
      <c r="G19" s="70">
        <v>11512374.668</v>
      </c>
      <c r="H19" s="72">
        <v>123145</v>
      </c>
    </row>
    <row r="20" spans="2:8" ht="15" customHeight="1" x14ac:dyDescent="0.25">
      <c r="B20" s="33" t="s">
        <v>21</v>
      </c>
      <c r="C20" s="71">
        <v>2201392.2540000002</v>
      </c>
      <c r="D20" s="70">
        <v>31185622.855</v>
      </c>
      <c r="E20" s="70">
        <v>1443993.304</v>
      </c>
      <c r="F20" s="70">
        <v>26837361.662</v>
      </c>
      <c r="G20" s="70">
        <v>3568524.6290000002</v>
      </c>
      <c r="H20" s="72">
        <v>16009</v>
      </c>
    </row>
    <row r="21" spans="2:8" ht="15" customHeight="1" x14ac:dyDescent="0.25">
      <c r="B21" s="33" t="s">
        <v>132</v>
      </c>
      <c r="C21" s="71">
        <v>3076426.2319999998</v>
      </c>
      <c r="D21" s="70">
        <v>9535644.9900000002</v>
      </c>
      <c r="E21" s="70">
        <v>2676561.4539999999</v>
      </c>
      <c r="F21" s="70">
        <v>10152769.306</v>
      </c>
      <c r="G21" s="70">
        <v>1123555.446</v>
      </c>
      <c r="H21" s="72">
        <v>21978</v>
      </c>
    </row>
    <row r="22" spans="2:8" ht="15" customHeight="1" x14ac:dyDescent="0.25">
      <c r="B22" s="33" t="s">
        <v>22</v>
      </c>
      <c r="C22" s="71">
        <v>18034917.977000002</v>
      </c>
      <c r="D22" s="70">
        <v>6757087.6339999996</v>
      </c>
      <c r="E22" s="70">
        <v>22914739.504999999</v>
      </c>
      <c r="F22" s="70">
        <v>15884091.343</v>
      </c>
      <c r="G22" s="70">
        <v>2343295.9279999998</v>
      </c>
      <c r="H22" s="72">
        <v>17867</v>
      </c>
    </row>
    <row r="23" spans="2:8" ht="15" customHeight="1" x14ac:dyDescent="0.25">
      <c r="B23" s="33" t="s">
        <v>23</v>
      </c>
      <c r="C23" s="71">
        <v>10566132.914999999</v>
      </c>
      <c r="D23" s="70">
        <v>26556334.653999999</v>
      </c>
      <c r="E23" s="70">
        <v>2555948.165</v>
      </c>
      <c r="F23" s="70">
        <v>23120161.517999999</v>
      </c>
      <c r="G23" s="70">
        <v>2734922.5690000001</v>
      </c>
      <c r="H23" s="72">
        <v>48631</v>
      </c>
    </row>
    <row r="24" spans="2:8" ht="15" customHeight="1" x14ac:dyDescent="0.25">
      <c r="B24" s="33" t="s">
        <v>24</v>
      </c>
      <c r="C24" s="71">
        <v>5840097.3700000001</v>
      </c>
      <c r="D24" s="70">
        <v>38998333.362000003</v>
      </c>
      <c r="E24" s="70">
        <v>2797723.469</v>
      </c>
      <c r="F24" s="70">
        <v>26607446.395</v>
      </c>
      <c r="G24" s="70">
        <v>3230090.3709999998</v>
      </c>
      <c r="H24" s="72">
        <v>60311</v>
      </c>
    </row>
    <row r="25" spans="2:8" ht="15" customHeight="1" x14ac:dyDescent="0.25">
      <c r="B25" s="33" t="s">
        <v>25</v>
      </c>
      <c r="C25" s="71">
        <v>10497.371999999999</v>
      </c>
      <c r="D25" s="70">
        <v>46351.095000000001</v>
      </c>
      <c r="E25" s="70">
        <v>2060.623</v>
      </c>
      <c r="F25" s="70">
        <v>38877.097000000002</v>
      </c>
      <c r="G25" s="70">
        <v>2891.0970000000002</v>
      </c>
      <c r="H25" s="72">
        <v>385</v>
      </c>
    </row>
    <row r="26" spans="2:8" ht="15" customHeight="1" thickBot="1" x14ac:dyDescent="0.3">
      <c r="B26" s="34" t="s">
        <v>26</v>
      </c>
      <c r="C26" s="73">
        <v>333346.60499999998</v>
      </c>
      <c r="D26" s="74">
        <v>238574.53400000001</v>
      </c>
      <c r="E26" s="74">
        <v>57267.582000000002</v>
      </c>
      <c r="F26" s="74">
        <v>272000.99400000001</v>
      </c>
      <c r="G26" s="74">
        <v>34909.743000000002</v>
      </c>
      <c r="H26" s="75">
        <v>315</v>
      </c>
    </row>
    <row r="27" spans="2:8" ht="15" customHeight="1" thickTop="1" x14ac:dyDescent="0.25">
      <c r="B27" s="127" t="s">
        <v>199</v>
      </c>
      <c r="C27" s="127"/>
      <c r="D27" s="127"/>
      <c r="E27" s="127"/>
      <c r="F27" s="127"/>
      <c r="G27" s="127"/>
      <c r="H27" s="127"/>
    </row>
    <row r="28" spans="2:8" ht="15" customHeight="1" x14ac:dyDescent="0.25">
      <c r="B28" s="15"/>
      <c r="C28" s="6"/>
      <c r="D28" s="6"/>
      <c r="E28" s="6"/>
      <c r="F28" s="6"/>
      <c r="G28" s="6"/>
    </row>
    <row r="29" spans="2:8" ht="15" customHeight="1" x14ac:dyDescent="0.25">
      <c r="C29" s="3"/>
      <c r="D29" s="3"/>
      <c r="E29" s="3"/>
      <c r="F29" s="3"/>
      <c r="G29" s="3"/>
      <c r="H29" s="3"/>
    </row>
    <row r="30" spans="2:8" ht="15" customHeight="1" x14ac:dyDescent="0.25">
      <c r="C30" s="3"/>
      <c r="D30" s="3"/>
      <c r="E30" s="3"/>
      <c r="F30" s="3"/>
      <c r="G30" s="3"/>
      <c r="H30" s="3"/>
    </row>
    <row r="31" spans="2:8" ht="15" customHeight="1" x14ac:dyDescent="0.25">
      <c r="C31" s="3"/>
      <c r="D31" s="3"/>
      <c r="E31" s="3"/>
      <c r="F31" s="3"/>
      <c r="G31" s="3"/>
      <c r="H31" s="3"/>
    </row>
    <row r="32" spans="2:8" ht="15" customHeight="1" x14ac:dyDescent="0.25">
      <c r="C32" s="6"/>
      <c r="D32" s="6"/>
      <c r="E32" s="6"/>
      <c r="F32" s="6"/>
      <c r="G32" s="6"/>
      <c r="H32" s="6"/>
    </row>
    <row r="33" spans="3:8" ht="15" customHeight="1" x14ac:dyDescent="0.25">
      <c r="C33" s="6"/>
      <c r="D33" s="6"/>
      <c r="E33" s="6"/>
      <c r="F33" s="6"/>
      <c r="G33" s="6"/>
      <c r="H33" s="6"/>
    </row>
    <row r="34" spans="3:8" ht="15" customHeight="1" x14ac:dyDescent="0.25">
      <c r="C34" s="6"/>
      <c r="D34" s="6"/>
      <c r="E34" s="6"/>
      <c r="F34" s="6"/>
      <c r="G34" s="6"/>
      <c r="H34" s="6"/>
    </row>
    <row r="35" spans="3:8" ht="15" customHeight="1" x14ac:dyDescent="0.25">
      <c r="C35" s="6"/>
      <c r="D35" s="6"/>
      <c r="E35" s="6"/>
      <c r="F35" s="6"/>
      <c r="G35" s="6"/>
      <c r="H35" s="6"/>
    </row>
    <row r="36" spans="3:8" ht="15" customHeight="1" x14ac:dyDescent="0.25">
      <c r="C36" s="6"/>
      <c r="D36" s="6"/>
      <c r="E36" s="6"/>
      <c r="F36" s="6"/>
      <c r="G36" s="6"/>
      <c r="H36" s="6"/>
    </row>
    <row r="37" spans="3:8" ht="15" customHeight="1" x14ac:dyDescent="0.25">
      <c r="C37" s="6"/>
      <c r="D37" s="6"/>
      <c r="E37" s="6"/>
      <c r="F37" s="6"/>
      <c r="G37" s="6"/>
      <c r="H37" s="6"/>
    </row>
    <row r="38" spans="3:8" ht="15" customHeight="1" x14ac:dyDescent="0.25">
      <c r="C38" s="6"/>
      <c r="D38" s="6"/>
      <c r="E38" s="6"/>
      <c r="F38" s="6"/>
      <c r="G38" s="6"/>
      <c r="H38" s="6"/>
    </row>
    <row r="39" spans="3:8" ht="15" customHeight="1" x14ac:dyDescent="0.25">
      <c r="C39" s="6"/>
      <c r="D39" s="6"/>
      <c r="E39" s="6"/>
      <c r="F39" s="6"/>
      <c r="G39" s="6"/>
    </row>
    <row r="40" spans="3:8" ht="15" customHeight="1" x14ac:dyDescent="0.25">
      <c r="C40" s="6"/>
      <c r="D40" s="6"/>
      <c r="E40" s="6"/>
      <c r="F40" s="6"/>
      <c r="G40" s="6"/>
    </row>
    <row r="41" spans="3:8" ht="15" customHeight="1" x14ac:dyDescent="0.25">
      <c r="C41" s="6"/>
      <c r="D41" s="6"/>
      <c r="E41" s="6"/>
      <c r="F41" s="6"/>
      <c r="G41" s="6"/>
    </row>
    <row r="42" spans="3:8" ht="15" customHeight="1" x14ac:dyDescent="0.25">
      <c r="C42" s="6"/>
      <c r="D42" s="6"/>
      <c r="E42" s="6"/>
      <c r="F42" s="6"/>
      <c r="G42" s="6"/>
    </row>
    <row r="43" spans="3:8" ht="15" customHeight="1" x14ac:dyDescent="0.25">
      <c r="C43" s="6"/>
      <c r="D43" s="6"/>
      <c r="E43" s="6"/>
      <c r="F43" s="6"/>
      <c r="G43" s="6"/>
    </row>
    <row r="44" spans="3:8" ht="15" customHeight="1" x14ac:dyDescent="0.25">
      <c r="C44" s="6"/>
      <c r="D44" s="6"/>
      <c r="E44" s="6"/>
      <c r="F44" s="6"/>
      <c r="G44" s="6"/>
    </row>
    <row r="45" spans="3:8" ht="15" customHeight="1" x14ac:dyDescent="0.25">
      <c r="C45" s="6"/>
      <c r="D45" s="6"/>
      <c r="E45" s="6"/>
      <c r="F45" s="6"/>
      <c r="G45" s="6"/>
    </row>
    <row r="46" spans="3:8" ht="15" customHeight="1" x14ac:dyDescent="0.25">
      <c r="C46" s="6"/>
      <c r="D46" s="6"/>
      <c r="E46" s="6"/>
      <c r="F46" s="6"/>
      <c r="G46" s="6"/>
    </row>
    <row r="47" spans="3:8" ht="15" customHeight="1" x14ac:dyDescent="0.25">
      <c r="C47" s="6"/>
      <c r="D47" s="6"/>
      <c r="E47" s="6"/>
      <c r="F47" s="6"/>
      <c r="G47" s="6"/>
    </row>
    <row r="48" spans="3:8" ht="15" customHeight="1" x14ac:dyDescent="0.25">
      <c r="C48" s="6"/>
      <c r="D48" s="6"/>
      <c r="E48" s="6"/>
      <c r="F48" s="6"/>
      <c r="G48" s="6"/>
    </row>
    <row r="49" spans="3:7" ht="15" customHeight="1" x14ac:dyDescent="0.25">
      <c r="C49" s="6"/>
      <c r="D49" s="6"/>
      <c r="E49" s="6"/>
      <c r="F49" s="6"/>
      <c r="G49" s="6"/>
    </row>
    <row r="50" spans="3:7" ht="15" customHeight="1" x14ac:dyDescent="0.25">
      <c r="C50" s="6"/>
      <c r="D50" s="6"/>
      <c r="E50" s="6"/>
      <c r="F50" s="6"/>
      <c r="G50" s="6"/>
    </row>
    <row r="51" spans="3:7" ht="15" customHeight="1" x14ac:dyDescent="0.25">
      <c r="C51" s="6"/>
      <c r="D51" s="6"/>
      <c r="E51" s="6"/>
      <c r="F51" s="6"/>
      <c r="G51" s="6"/>
    </row>
    <row r="52" spans="3:7" ht="15" customHeight="1" x14ac:dyDescent="0.25">
      <c r="C52" s="6"/>
      <c r="D52" s="6"/>
      <c r="E52" s="6"/>
      <c r="F52" s="6"/>
      <c r="G52" s="6"/>
    </row>
    <row r="53" spans="3:7" ht="15" customHeight="1" x14ac:dyDescent="0.25">
      <c r="C53" s="6"/>
      <c r="D53" s="6"/>
      <c r="E53" s="6"/>
      <c r="F53" s="6"/>
      <c r="G53" s="6"/>
    </row>
    <row r="54" spans="3:7" ht="15" customHeight="1" x14ac:dyDescent="0.25">
      <c r="C54" s="6"/>
      <c r="D54" s="6"/>
      <c r="E54" s="6"/>
      <c r="F54" s="6"/>
      <c r="G54" s="6"/>
    </row>
    <row r="55" spans="3:7" ht="15" customHeight="1" x14ac:dyDescent="0.25">
      <c r="C55" s="6"/>
      <c r="D55" s="6"/>
      <c r="E55" s="6"/>
      <c r="F55" s="6"/>
      <c r="G55" s="6"/>
    </row>
    <row r="56" spans="3:7" ht="15" customHeight="1" x14ac:dyDescent="0.25">
      <c r="C56" s="6"/>
      <c r="D56" s="6"/>
      <c r="E56" s="6"/>
      <c r="F56" s="6"/>
      <c r="G56" s="6"/>
    </row>
    <row r="57" spans="3:7" ht="15" customHeight="1" x14ac:dyDescent="0.25">
      <c r="C57" s="6"/>
      <c r="D57" s="6"/>
      <c r="E57" s="6"/>
      <c r="F57" s="6"/>
      <c r="G57" s="6"/>
    </row>
    <row r="58" spans="3:7" ht="15" customHeight="1" x14ac:dyDescent="0.25">
      <c r="C58" s="6"/>
      <c r="D58" s="6"/>
      <c r="E58" s="6"/>
      <c r="F58" s="6"/>
      <c r="G58" s="6"/>
    </row>
    <row r="59" spans="3:7" ht="15" customHeight="1" x14ac:dyDescent="0.25">
      <c r="C59" s="6"/>
      <c r="D59" s="6"/>
      <c r="E59" s="6"/>
      <c r="F59" s="6"/>
      <c r="G59" s="6"/>
    </row>
    <row r="60" spans="3:7" ht="15" customHeight="1" x14ac:dyDescent="0.25">
      <c r="C60" s="6"/>
      <c r="D60" s="6"/>
      <c r="E60" s="6"/>
      <c r="F60" s="6"/>
      <c r="G60" s="6"/>
    </row>
    <row r="61" spans="3:7" ht="15" customHeight="1" x14ac:dyDescent="0.25">
      <c r="C61" s="6"/>
      <c r="D61" s="6"/>
      <c r="E61" s="6"/>
      <c r="F61" s="6"/>
      <c r="G61" s="6"/>
    </row>
    <row r="62" spans="3:7" ht="15" customHeight="1" x14ac:dyDescent="0.25">
      <c r="C62" s="6"/>
      <c r="D62" s="6"/>
      <c r="E62" s="6"/>
      <c r="F62" s="6"/>
      <c r="G62" s="6"/>
    </row>
    <row r="63" spans="3:7" ht="15" customHeight="1" x14ac:dyDescent="0.25">
      <c r="C63" s="6"/>
      <c r="D63" s="6"/>
      <c r="E63" s="6"/>
      <c r="F63" s="6"/>
      <c r="G63" s="6"/>
    </row>
    <row r="64" spans="3:7" ht="15" customHeight="1" x14ac:dyDescent="0.25">
      <c r="C64" s="6"/>
      <c r="D64" s="6"/>
      <c r="E64" s="6"/>
      <c r="F64" s="6"/>
      <c r="G64" s="6"/>
    </row>
    <row r="65" spans="3:7" ht="15" customHeight="1" x14ac:dyDescent="0.25">
      <c r="C65" s="6"/>
      <c r="D65" s="6"/>
      <c r="E65" s="6"/>
      <c r="F65" s="6"/>
      <c r="G65" s="6"/>
    </row>
    <row r="66" spans="3:7" ht="15" customHeight="1" x14ac:dyDescent="0.25">
      <c r="C66" s="6"/>
      <c r="D66" s="6"/>
      <c r="E66" s="6"/>
      <c r="F66" s="6"/>
      <c r="G66" s="6"/>
    </row>
    <row r="67" spans="3:7" ht="15" customHeight="1" x14ac:dyDescent="0.25">
      <c r="C67" s="6"/>
      <c r="D67" s="6"/>
      <c r="E67" s="6"/>
      <c r="F67" s="6"/>
      <c r="G67" s="6"/>
    </row>
    <row r="68" spans="3:7" ht="15" customHeight="1" x14ac:dyDescent="0.25">
      <c r="C68" s="6"/>
      <c r="D68" s="6"/>
      <c r="E68" s="6"/>
      <c r="F68" s="6"/>
      <c r="G68" s="6"/>
    </row>
    <row r="69" spans="3:7" ht="15" customHeight="1" x14ac:dyDescent="0.25">
      <c r="C69" s="6"/>
      <c r="D69" s="6"/>
      <c r="E69" s="6"/>
      <c r="F69" s="6"/>
      <c r="G69" s="6"/>
    </row>
    <row r="70" spans="3:7" ht="15" customHeight="1" x14ac:dyDescent="0.25">
      <c r="C70" s="6"/>
      <c r="D70" s="6"/>
      <c r="E70" s="6"/>
      <c r="F70" s="6"/>
      <c r="G70" s="6"/>
    </row>
    <row r="71" spans="3:7" ht="15" customHeight="1" x14ac:dyDescent="0.25">
      <c r="C71" s="6"/>
      <c r="D71" s="6"/>
      <c r="E71" s="6"/>
      <c r="F71" s="6"/>
      <c r="G71" s="6"/>
    </row>
    <row r="72" spans="3:7" ht="15" customHeight="1" x14ac:dyDescent="0.25">
      <c r="C72" s="6"/>
      <c r="D72" s="6"/>
      <c r="E72" s="6"/>
      <c r="F72" s="6"/>
      <c r="G72" s="6"/>
    </row>
    <row r="73" spans="3:7" ht="15" customHeight="1" x14ac:dyDescent="0.25">
      <c r="C73" s="6"/>
      <c r="D73" s="6"/>
      <c r="E73" s="6"/>
      <c r="F73" s="6"/>
      <c r="G73" s="6"/>
    </row>
    <row r="74" spans="3:7" ht="15" customHeight="1" x14ac:dyDescent="0.25">
      <c r="C74" s="6"/>
      <c r="D74" s="6"/>
      <c r="E74" s="6"/>
      <c r="F74" s="6"/>
      <c r="G74" s="6"/>
    </row>
    <row r="75" spans="3:7" ht="15" customHeight="1" x14ac:dyDescent="0.25">
      <c r="C75" s="6"/>
      <c r="D75" s="6"/>
      <c r="E75" s="6"/>
      <c r="F75" s="6"/>
      <c r="G75" s="6"/>
    </row>
    <row r="76" spans="3:7" ht="15" customHeight="1" x14ac:dyDescent="0.25">
      <c r="C76" s="6"/>
      <c r="D76" s="6"/>
      <c r="E76" s="6"/>
      <c r="F76" s="6"/>
      <c r="G76" s="6"/>
    </row>
  </sheetData>
  <mergeCells count="7">
    <mergeCell ref="B27:H27"/>
    <mergeCell ref="B2:H2"/>
    <mergeCell ref="C3:D3"/>
    <mergeCell ref="E3:F3"/>
    <mergeCell ref="G3:G4"/>
    <mergeCell ref="H3:H4"/>
    <mergeCell ref="B3:B4"/>
  </mergeCells>
  <pageMargins left="0.70866141732283461" right="0.70866141732283461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L55"/>
  <sheetViews>
    <sheetView showGridLines="0" zoomScale="90" zoomScaleNormal="90" workbookViewId="0">
      <pane xSplit="2" topLeftCell="C1" activePane="topRight" state="frozen"/>
      <selection pane="topRight" activeCell="B2" sqref="B2:K2"/>
    </sheetView>
  </sheetViews>
  <sheetFormatPr defaultRowHeight="15" customHeight="1" x14ac:dyDescent="0.25"/>
  <cols>
    <col min="1" max="1" width="2.7109375" customWidth="1"/>
    <col min="2" max="2" width="155" style="2" bestFit="1" customWidth="1"/>
    <col min="3" max="11" width="15.7109375" customWidth="1"/>
  </cols>
  <sheetData>
    <row r="1" spans="2:11" ht="15" customHeight="1" thickBot="1" x14ac:dyDescent="0.3"/>
    <row r="2" spans="2:11" s="14" customFormat="1" ht="20.100000000000001" customHeight="1" thickTop="1" thickBot="1" x14ac:dyDescent="0.3">
      <c r="B2" s="128" t="s">
        <v>193</v>
      </c>
      <c r="C2" s="129"/>
      <c r="D2" s="129"/>
      <c r="E2" s="129"/>
      <c r="F2" s="129"/>
      <c r="G2" s="129"/>
      <c r="H2" s="129"/>
      <c r="I2" s="129"/>
      <c r="J2" s="129"/>
      <c r="K2" s="130"/>
    </row>
    <row r="3" spans="2:11" s="9" customFormat="1" ht="86.25" customHeight="1" thickBot="1" x14ac:dyDescent="0.3">
      <c r="B3" s="91" t="s">
        <v>33</v>
      </c>
      <c r="C3" s="121" t="s">
        <v>8</v>
      </c>
      <c r="D3" s="122" t="s">
        <v>34</v>
      </c>
      <c r="E3" s="122" t="s">
        <v>35</v>
      </c>
      <c r="F3" s="122" t="s">
        <v>118</v>
      </c>
      <c r="G3" s="122" t="s">
        <v>117</v>
      </c>
      <c r="H3" s="122" t="s">
        <v>128</v>
      </c>
      <c r="I3" s="122" t="s">
        <v>33</v>
      </c>
      <c r="J3" s="122" t="s">
        <v>119</v>
      </c>
      <c r="K3" s="90" t="s">
        <v>133</v>
      </c>
    </row>
    <row r="4" spans="2:11" s="9" customFormat="1" ht="15" customHeight="1" thickTop="1" x14ac:dyDescent="0.25">
      <c r="B4" s="46" t="s">
        <v>120</v>
      </c>
      <c r="C4" s="69">
        <v>351705</v>
      </c>
      <c r="D4" s="77">
        <v>558903663.78352046</v>
      </c>
      <c r="E4" s="77">
        <v>33418657.050309997</v>
      </c>
      <c r="F4" s="77">
        <v>1513584.497</v>
      </c>
      <c r="G4" s="77">
        <v>2961.5219999999999</v>
      </c>
      <c r="H4" s="77">
        <v>649.54200000000003</v>
      </c>
      <c r="I4" s="77">
        <v>1.095</v>
      </c>
      <c r="J4" s="77">
        <v>67403.476999999999</v>
      </c>
      <c r="K4" s="78">
        <v>419883293.91114002</v>
      </c>
    </row>
    <row r="5" spans="2:11" s="9" customFormat="1" ht="15" customHeight="1" x14ac:dyDescent="0.25">
      <c r="B5" s="44" t="s">
        <v>31</v>
      </c>
      <c r="C5" s="67">
        <v>45218</v>
      </c>
      <c r="D5" s="70">
        <v>4647546.6906900005</v>
      </c>
      <c r="E5" s="70">
        <v>4686051.2470000004</v>
      </c>
      <c r="F5" s="70">
        <v>65132.264999999999</v>
      </c>
      <c r="G5" s="70">
        <v>2461.6019999999999</v>
      </c>
      <c r="H5" s="70">
        <v>2980.47</v>
      </c>
      <c r="I5" s="70">
        <v>767462.62199999997</v>
      </c>
      <c r="J5" s="70">
        <v>143027.96799999999</v>
      </c>
      <c r="K5" s="72">
        <v>10132064.168889999</v>
      </c>
    </row>
    <row r="6" spans="2:11" s="9" customFormat="1" ht="15" customHeight="1" x14ac:dyDescent="0.25">
      <c r="B6" s="44" t="s">
        <v>59</v>
      </c>
      <c r="C6" s="67">
        <v>16035</v>
      </c>
      <c r="D6" s="70">
        <v>2311517.8640000001</v>
      </c>
      <c r="E6" s="70">
        <v>860123.39800000004</v>
      </c>
      <c r="F6" s="70">
        <v>87942.046000000002</v>
      </c>
      <c r="G6" s="70">
        <v>5523.9679999999998</v>
      </c>
      <c r="H6" s="70">
        <v>9639.5</v>
      </c>
      <c r="I6" s="70">
        <v>1160285.139</v>
      </c>
      <c r="J6" s="70">
        <v>210610.027</v>
      </c>
      <c r="K6" s="72">
        <v>997640.2821699999</v>
      </c>
    </row>
    <row r="7" spans="2:11" s="9" customFormat="1" ht="15" customHeight="1" x14ac:dyDescent="0.25">
      <c r="B7" s="44" t="s">
        <v>96</v>
      </c>
      <c r="C7" s="67">
        <v>28245</v>
      </c>
      <c r="D7" s="70">
        <v>-341057308.27327001</v>
      </c>
      <c r="E7" s="70">
        <v>3133659.43</v>
      </c>
      <c r="F7" s="70">
        <v>302710.43699999998</v>
      </c>
      <c r="G7" s="70">
        <v>25657.992999999999</v>
      </c>
      <c r="H7" s="70">
        <v>43553.4</v>
      </c>
      <c r="I7" s="70">
        <v>5106438.8339999998</v>
      </c>
      <c r="J7" s="70">
        <v>925212.10100000002</v>
      </c>
      <c r="K7" s="72">
        <v>2114039.88167</v>
      </c>
    </row>
    <row r="8" spans="2:11" s="9" customFormat="1" ht="15" customHeight="1" x14ac:dyDescent="0.25">
      <c r="B8" s="44" t="s">
        <v>97</v>
      </c>
      <c r="C8" s="67">
        <v>13104</v>
      </c>
      <c r="D8" s="70">
        <v>11826195.346000001</v>
      </c>
      <c r="E8" s="70">
        <v>1409857.4939999999</v>
      </c>
      <c r="F8" s="70">
        <v>66514.911999999997</v>
      </c>
      <c r="G8" s="70">
        <v>27222.381000000001</v>
      </c>
      <c r="H8" s="70">
        <v>40975.366000000002</v>
      </c>
      <c r="I8" s="70">
        <v>5126555.2889999999</v>
      </c>
      <c r="J8" s="70">
        <v>932867.71799999999</v>
      </c>
      <c r="K8" s="72">
        <v>1738313.7823100002</v>
      </c>
    </row>
    <row r="9" spans="2:11" s="9" customFormat="1" ht="15" customHeight="1" x14ac:dyDescent="0.25">
      <c r="B9" s="44" t="s">
        <v>98</v>
      </c>
      <c r="C9" s="67">
        <v>16471</v>
      </c>
      <c r="D9" s="70">
        <v>15492490.863</v>
      </c>
      <c r="E9" s="70">
        <v>1822465.6569999999</v>
      </c>
      <c r="F9" s="70">
        <v>130321.064</v>
      </c>
      <c r="G9" s="70">
        <v>55824.813999999998</v>
      </c>
      <c r="H9" s="70">
        <v>71958.054000000004</v>
      </c>
      <c r="I9" s="70">
        <v>11794378.793</v>
      </c>
      <c r="J9" s="70">
        <v>2166050.676</v>
      </c>
      <c r="K9" s="72">
        <v>1428263.22526</v>
      </c>
    </row>
    <row r="10" spans="2:11" s="9" customFormat="1" ht="15" customHeight="1" x14ac:dyDescent="0.25">
      <c r="B10" s="44" t="s">
        <v>99</v>
      </c>
      <c r="C10" s="67">
        <v>13881</v>
      </c>
      <c r="D10" s="70">
        <v>22263784.745999999</v>
      </c>
      <c r="E10" s="70">
        <v>2039383.5379999999</v>
      </c>
      <c r="F10" s="70">
        <v>282412.30200000003</v>
      </c>
      <c r="G10" s="70">
        <v>91072.09</v>
      </c>
      <c r="H10" s="70">
        <v>96229.375</v>
      </c>
      <c r="I10" s="70">
        <v>19696804</v>
      </c>
      <c r="J10" s="70">
        <v>3635749.8470000001</v>
      </c>
      <c r="K10" s="72">
        <v>1175838.94695</v>
      </c>
    </row>
    <row r="11" spans="2:11" s="9" customFormat="1" ht="15" customHeight="1" x14ac:dyDescent="0.25">
      <c r="B11" s="44" t="s">
        <v>100</v>
      </c>
      <c r="C11" s="67">
        <v>12830</v>
      </c>
      <c r="D11" s="70">
        <v>44060372.206</v>
      </c>
      <c r="E11" s="70">
        <v>2241548.1850000001</v>
      </c>
      <c r="F11" s="70">
        <v>411101.68900000001</v>
      </c>
      <c r="G11" s="70">
        <v>175980.58900000001</v>
      </c>
      <c r="H11" s="70">
        <v>165560.859</v>
      </c>
      <c r="I11" s="70">
        <v>40503625</v>
      </c>
      <c r="J11" s="70">
        <v>7499481.1129999999</v>
      </c>
      <c r="K11" s="72">
        <v>1454441.1026399999</v>
      </c>
    </row>
    <row r="12" spans="2:11" s="9" customFormat="1" ht="15" customHeight="1" x14ac:dyDescent="0.25">
      <c r="B12" s="44" t="s">
        <v>101</v>
      </c>
      <c r="C12" s="67">
        <v>6281</v>
      </c>
      <c r="D12" s="70">
        <v>46541417.436999999</v>
      </c>
      <c r="E12" s="70">
        <v>2213858.6320000002</v>
      </c>
      <c r="F12" s="70">
        <v>384557.01799999998</v>
      </c>
      <c r="G12" s="70">
        <v>182731.35500000001</v>
      </c>
      <c r="H12" s="70">
        <v>140458.394</v>
      </c>
      <c r="I12" s="70">
        <v>44215677</v>
      </c>
      <c r="J12" s="70">
        <v>8182656.591</v>
      </c>
      <c r="K12" s="72">
        <v>1101109.69</v>
      </c>
    </row>
    <row r="13" spans="2:11" s="9" customFormat="1" ht="15" customHeight="1" x14ac:dyDescent="0.25">
      <c r="B13" s="44" t="s">
        <v>102</v>
      </c>
      <c r="C13" s="67">
        <v>6616</v>
      </c>
      <c r="D13" s="70">
        <v>136583816.20699999</v>
      </c>
      <c r="E13" s="70">
        <v>5202402.9119999995</v>
      </c>
      <c r="F13" s="70">
        <v>1744253.4480000001</v>
      </c>
      <c r="G13" s="70">
        <v>557558.174</v>
      </c>
      <c r="H13" s="70">
        <v>451172.65100000001</v>
      </c>
      <c r="I13" s="70">
        <v>137194963</v>
      </c>
      <c r="J13" s="70">
        <v>25308024.960000001</v>
      </c>
      <c r="K13" s="72">
        <v>264937.40629000001</v>
      </c>
    </row>
    <row r="14" spans="2:11" s="9" customFormat="1" ht="15" customHeight="1" x14ac:dyDescent="0.25">
      <c r="B14" s="44" t="s">
        <v>103</v>
      </c>
      <c r="C14" s="67">
        <v>912</v>
      </c>
      <c r="D14" s="70">
        <v>63486985.011</v>
      </c>
      <c r="E14" s="70">
        <v>1490477.3149999999</v>
      </c>
      <c r="F14" s="70">
        <v>1001504.9080000001</v>
      </c>
      <c r="G14" s="70">
        <v>244031.74799999999</v>
      </c>
      <c r="H14" s="70">
        <v>650305.48499999999</v>
      </c>
      <c r="I14" s="70">
        <v>63093914</v>
      </c>
      <c r="J14" s="70">
        <v>11019388.676999999</v>
      </c>
      <c r="K14" s="72">
        <v>105821.379</v>
      </c>
    </row>
    <row r="15" spans="2:11" s="9" customFormat="1" ht="15" customHeight="1" x14ac:dyDescent="0.25">
      <c r="B15" s="44" t="s">
        <v>104</v>
      </c>
      <c r="C15" s="67">
        <v>505</v>
      </c>
      <c r="D15" s="70">
        <v>70006901.539000005</v>
      </c>
      <c r="E15" s="70">
        <v>988326.50100000005</v>
      </c>
      <c r="F15" s="70">
        <v>1166188.804</v>
      </c>
      <c r="G15" s="70">
        <v>306786.58399999997</v>
      </c>
      <c r="H15" s="70">
        <v>901646.66899999999</v>
      </c>
      <c r="I15" s="70">
        <v>69817155</v>
      </c>
      <c r="J15" s="70">
        <v>11983378.747</v>
      </c>
      <c r="K15" s="72">
        <v>628587.245</v>
      </c>
    </row>
    <row r="16" spans="2:11" s="9" customFormat="1" ht="15" customHeight="1" x14ac:dyDescent="0.25">
      <c r="B16" s="44" t="s">
        <v>105</v>
      </c>
      <c r="C16" s="67">
        <v>168</v>
      </c>
      <c r="D16" s="70">
        <v>45106638.766000003</v>
      </c>
      <c r="E16" s="70">
        <v>824012.68500000006</v>
      </c>
      <c r="F16" s="70">
        <v>340395.68300000002</v>
      </c>
      <c r="G16" s="70">
        <v>96079.678</v>
      </c>
      <c r="H16" s="70">
        <v>809250.17599999998</v>
      </c>
      <c r="I16" s="70">
        <v>40656187</v>
      </c>
      <c r="J16" s="70">
        <v>6722927.9620000003</v>
      </c>
      <c r="K16" s="72">
        <v>128757.99099999999</v>
      </c>
    </row>
    <row r="17" spans="2:11" s="9" customFormat="1" ht="15" customHeight="1" x14ac:dyDescent="0.25">
      <c r="B17" s="44" t="s">
        <v>106</v>
      </c>
      <c r="C17" s="67">
        <v>88</v>
      </c>
      <c r="D17" s="70">
        <v>33017136.574000001</v>
      </c>
      <c r="E17" s="70">
        <v>287634.06</v>
      </c>
      <c r="F17" s="70">
        <v>315178.65899999999</v>
      </c>
      <c r="G17" s="70">
        <v>271263.64299999998</v>
      </c>
      <c r="H17" s="70">
        <v>480199.27399999998</v>
      </c>
      <c r="I17" s="70">
        <v>30473912</v>
      </c>
      <c r="J17" s="70">
        <v>5079253.0130000003</v>
      </c>
      <c r="K17" s="72">
        <v>72999.73</v>
      </c>
    </row>
    <row r="18" spans="2:11" s="9" customFormat="1" ht="15" customHeight="1" x14ac:dyDescent="0.25">
      <c r="B18" s="44" t="s">
        <v>107</v>
      </c>
      <c r="C18" s="67">
        <v>67</v>
      </c>
      <c r="D18" s="70">
        <v>29343253.381999999</v>
      </c>
      <c r="E18" s="70">
        <v>1066448.558</v>
      </c>
      <c r="F18" s="70">
        <v>797078.91399999999</v>
      </c>
      <c r="G18" s="70">
        <v>65949.013999999996</v>
      </c>
      <c r="H18" s="70">
        <v>687072.89300000004</v>
      </c>
      <c r="I18" s="70">
        <v>29722303</v>
      </c>
      <c r="J18" s="70">
        <v>4612671.6560000004</v>
      </c>
      <c r="K18" s="72">
        <v>756159.66399999999</v>
      </c>
    </row>
    <row r="19" spans="2:11" s="9" customFormat="1" ht="15" customHeight="1" x14ac:dyDescent="0.25">
      <c r="B19" s="44" t="s">
        <v>108</v>
      </c>
      <c r="C19" s="67">
        <v>29</v>
      </c>
      <c r="D19" s="70">
        <v>17475654.489999998</v>
      </c>
      <c r="E19" s="70">
        <v>66424.11</v>
      </c>
      <c r="F19" s="70">
        <v>574676.83499999996</v>
      </c>
      <c r="G19" s="70">
        <v>35620.309000000001</v>
      </c>
      <c r="H19" s="70">
        <v>105100.709</v>
      </c>
      <c r="I19" s="70">
        <v>15690288</v>
      </c>
      <c r="J19" s="70">
        <v>2788959.5619999999</v>
      </c>
      <c r="K19" s="72">
        <v>48315.406999999999</v>
      </c>
    </row>
    <row r="20" spans="2:11" s="9" customFormat="1" ht="15" customHeight="1" x14ac:dyDescent="0.25">
      <c r="B20" s="44" t="s">
        <v>109</v>
      </c>
      <c r="C20" s="67">
        <v>21</v>
      </c>
      <c r="D20" s="70">
        <v>12482850.289000001</v>
      </c>
      <c r="E20" s="70">
        <v>0</v>
      </c>
      <c r="F20" s="70">
        <v>13579.328</v>
      </c>
      <c r="G20" s="70">
        <v>37832.211000000003</v>
      </c>
      <c r="H20" s="70">
        <v>212670.18700000001</v>
      </c>
      <c r="I20" s="70">
        <v>13459874</v>
      </c>
      <c r="J20" s="70">
        <v>2330057.7790000001</v>
      </c>
      <c r="K20" s="72">
        <v>13.385</v>
      </c>
    </row>
    <row r="21" spans="2:11" s="9" customFormat="1" ht="15" customHeight="1" x14ac:dyDescent="0.25">
      <c r="B21" s="44" t="s">
        <v>110</v>
      </c>
      <c r="C21" s="67">
        <v>22</v>
      </c>
      <c r="D21" s="70">
        <v>12668227.643999999</v>
      </c>
      <c r="E21" s="70">
        <v>14302.83</v>
      </c>
      <c r="F21" s="70">
        <v>229815.58900000001</v>
      </c>
      <c r="G21" s="70">
        <v>89429.005000000005</v>
      </c>
      <c r="H21" s="70">
        <v>493296.821</v>
      </c>
      <c r="I21" s="70">
        <v>16605889</v>
      </c>
      <c r="J21" s="70">
        <v>2450448.253</v>
      </c>
      <c r="K21" s="72">
        <v>0</v>
      </c>
    </row>
    <row r="22" spans="2:11" s="9" customFormat="1" ht="15" customHeight="1" x14ac:dyDescent="0.25">
      <c r="B22" s="44" t="s">
        <v>111</v>
      </c>
      <c r="C22" s="67">
        <v>6</v>
      </c>
      <c r="D22" s="70">
        <v>3237041.8330000001</v>
      </c>
      <c r="E22" s="70">
        <v>0</v>
      </c>
      <c r="F22" s="70">
        <v>7612.7380000000003</v>
      </c>
      <c r="G22" s="70">
        <v>1106.125</v>
      </c>
      <c r="H22" s="70">
        <v>229044.98199999999</v>
      </c>
      <c r="I22" s="70">
        <v>5084537</v>
      </c>
      <c r="J22" s="70">
        <v>737017.04799999995</v>
      </c>
      <c r="K22" s="72">
        <v>0</v>
      </c>
    </row>
    <row r="23" spans="2:11" s="9" customFormat="1" ht="15" customHeight="1" x14ac:dyDescent="0.25">
      <c r="B23" s="44" t="s">
        <v>112</v>
      </c>
      <c r="C23" s="67">
        <v>12</v>
      </c>
      <c r="D23" s="70">
        <v>10685161.583000001</v>
      </c>
      <c r="E23" s="70">
        <v>0</v>
      </c>
      <c r="F23" s="70">
        <v>38927.991000000002</v>
      </c>
      <c r="G23" s="70">
        <v>269997.90000000002</v>
      </c>
      <c r="H23" s="70">
        <v>129875.11599999999</v>
      </c>
      <c r="I23" s="70">
        <v>11239502</v>
      </c>
      <c r="J23" s="70">
        <v>2019375.73</v>
      </c>
      <c r="K23" s="72">
        <v>0</v>
      </c>
    </row>
    <row r="24" spans="2:11" s="9" customFormat="1" ht="15" customHeight="1" x14ac:dyDescent="0.25">
      <c r="B24" s="44" t="s">
        <v>113</v>
      </c>
      <c r="C24" s="67">
        <v>52</v>
      </c>
      <c r="D24" s="70">
        <v>78181107.561000004</v>
      </c>
      <c r="E24" s="70">
        <v>0</v>
      </c>
      <c r="F24" s="70">
        <v>1042206.682</v>
      </c>
      <c r="G24" s="70">
        <v>421608.19400000002</v>
      </c>
      <c r="H24" s="70">
        <v>498709.86</v>
      </c>
      <c r="I24" s="70">
        <v>71695960</v>
      </c>
      <c r="J24" s="70">
        <v>12686692.172</v>
      </c>
      <c r="K24" s="72">
        <v>1362526.7080000001</v>
      </c>
    </row>
    <row r="25" spans="2:11" s="9" customFormat="1" ht="15" customHeight="1" x14ac:dyDescent="0.25">
      <c r="B25" s="44" t="s">
        <v>114</v>
      </c>
      <c r="C25" s="67">
        <v>12</v>
      </c>
      <c r="D25" s="70">
        <v>30068187.182</v>
      </c>
      <c r="E25" s="70">
        <v>3561146.449</v>
      </c>
      <c r="F25" s="70">
        <v>473650.92300000001</v>
      </c>
      <c r="G25" s="70">
        <v>178325.95600000001</v>
      </c>
      <c r="H25" s="70">
        <v>284274.38099999999</v>
      </c>
      <c r="I25" s="70">
        <v>29715444</v>
      </c>
      <c r="J25" s="70">
        <v>4935514.1189999999</v>
      </c>
      <c r="K25" s="72">
        <v>0</v>
      </c>
    </row>
    <row r="26" spans="2:11" s="9" customFormat="1" ht="15" customHeight="1" x14ac:dyDescent="0.25">
      <c r="B26" s="44" t="s">
        <v>115</v>
      </c>
      <c r="C26" s="67">
        <v>17</v>
      </c>
      <c r="D26" s="70">
        <v>70522699.393000007</v>
      </c>
      <c r="E26" s="70">
        <v>0</v>
      </c>
      <c r="F26" s="70">
        <v>160128.84299999999</v>
      </c>
      <c r="G26" s="70">
        <v>156266.55900000001</v>
      </c>
      <c r="H26" s="70">
        <v>6316.38</v>
      </c>
      <c r="I26" s="70">
        <v>71705640</v>
      </c>
      <c r="J26" s="70">
        <v>13541369.574999999</v>
      </c>
      <c r="K26" s="72">
        <v>4179.8249999999998</v>
      </c>
    </row>
    <row r="27" spans="2:11" s="9" customFormat="1" ht="15" customHeight="1" x14ac:dyDescent="0.25">
      <c r="B27" s="44" t="s">
        <v>116</v>
      </c>
      <c r="C27" s="67">
        <v>7</v>
      </c>
      <c r="D27" s="70">
        <v>88406445.502000004</v>
      </c>
      <c r="E27" s="70">
        <v>0</v>
      </c>
      <c r="F27" s="70">
        <v>50287.601999999999</v>
      </c>
      <c r="G27" s="70">
        <v>252663.861</v>
      </c>
      <c r="H27" s="70">
        <v>31621.064999999999</v>
      </c>
      <c r="I27" s="70">
        <v>50450363</v>
      </c>
      <c r="J27" s="70">
        <v>9548315.6239999998</v>
      </c>
      <c r="K27" s="72">
        <v>0</v>
      </c>
    </row>
    <row r="28" spans="2:11" s="9" customFormat="1" ht="15" customHeight="1" thickBot="1" x14ac:dyDescent="0.3">
      <c r="B28" s="45" t="s">
        <v>32</v>
      </c>
      <c r="C28" s="68">
        <v>3</v>
      </c>
      <c r="D28" s="74">
        <v>68083489.456</v>
      </c>
      <c r="E28" s="74">
        <v>0</v>
      </c>
      <c r="F28" s="74">
        <v>1870388.547</v>
      </c>
      <c r="G28" s="74">
        <v>182683.74100000001</v>
      </c>
      <c r="H28" s="74">
        <v>350116.24300000002</v>
      </c>
      <c r="I28" s="74">
        <v>56816803</v>
      </c>
      <c r="J28" s="74">
        <v>10194662.024</v>
      </c>
      <c r="K28" s="75">
        <v>0</v>
      </c>
    </row>
    <row r="29" spans="2:11" s="9" customFormat="1" ht="15" customHeight="1" thickTop="1" x14ac:dyDescent="0.25">
      <c r="B29" s="5"/>
      <c r="C29" s="13"/>
      <c r="D29" s="13"/>
      <c r="E29" s="13"/>
      <c r="F29" s="13"/>
      <c r="G29" s="13"/>
      <c r="H29" s="13"/>
      <c r="I29" s="13"/>
      <c r="J29" s="13"/>
      <c r="K29" s="13"/>
    </row>
    <row r="30" spans="2:11" s="9" customFormat="1" ht="15" customHeight="1" thickBot="1" x14ac:dyDescent="0.3"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2:11" s="9" customFormat="1" ht="86.25" customHeight="1" thickTop="1" thickBot="1" x14ac:dyDescent="0.3">
      <c r="B31" s="47" t="s">
        <v>135</v>
      </c>
      <c r="C31" s="48" t="s">
        <v>8</v>
      </c>
      <c r="D31" s="49" t="s">
        <v>34</v>
      </c>
      <c r="E31" s="49" t="s">
        <v>35</v>
      </c>
      <c r="F31" s="49" t="s">
        <v>118</v>
      </c>
      <c r="G31" s="49" t="s">
        <v>117</v>
      </c>
      <c r="H31" s="49" t="s">
        <v>128</v>
      </c>
      <c r="I31" s="49" t="s">
        <v>33</v>
      </c>
      <c r="J31" s="49" t="s">
        <v>119</v>
      </c>
      <c r="K31" s="50" t="s">
        <v>133</v>
      </c>
    </row>
    <row r="32" spans="2:11" s="9" customFormat="1" ht="15" customHeight="1" thickTop="1" x14ac:dyDescent="0.25">
      <c r="B32" s="43" t="s">
        <v>134</v>
      </c>
      <c r="C32" s="76">
        <v>333</v>
      </c>
      <c r="D32" s="77">
        <v>807113.848</v>
      </c>
      <c r="E32" s="77">
        <v>120438.81600000001</v>
      </c>
      <c r="F32" s="77">
        <v>175.07499999999999</v>
      </c>
      <c r="G32" s="77">
        <v>817.55799999999999</v>
      </c>
      <c r="H32" s="77">
        <v>551.09199999999998</v>
      </c>
      <c r="I32" s="77">
        <v>743240</v>
      </c>
      <c r="J32" s="77">
        <v>140449.014</v>
      </c>
      <c r="K32" s="78">
        <v>507960.51400000002</v>
      </c>
    </row>
    <row r="33" spans="2:12" s="9" customFormat="1" ht="15" customHeight="1" x14ac:dyDescent="0.25">
      <c r="B33" s="84" t="s">
        <v>9</v>
      </c>
      <c r="C33" s="85">
        <v>12338</v>
      </c>
      <c r="D33" s="86">
        <v>18399711.075460002</v>
      </c>
      <c r="E33" s="86">
        <v>834279.728</v>
      </c>
      <c r="F33" s="86">
        <v>8171.857</v>
      </c>
      <c r="G33" s="86">
        <v>54455.813999999998</v>
      </c>
      <c r="H33" s="86">
        <v>45989.417999999998</v>
      </c>
      <c r="I33" s="86">
        <v>18068045</v>
      </c>
      <c r="J33" s="86">
        <v>3385619.6090000002</v>
      </c>
      <c r="K33" s="87">
        <v>6581918.9621100007</v>
      </c>
    </row>
    <row r="34" spans="2:12" s="9" customFormat="1" ht="15" customHeight="1" x14ac:dyDescent="0.25">
      <c r="B34" s="33" t="s">
        <v>10</v>
      </c>
      <c r="C34" s="71">
        <v>442</v>
      </c>
      <c r="D34" s="70">
        <v>4218563.4189999998</v>
      </c>
      <c r="E34" s="70">
        <v>584539.18900000001</v>
      </c>
      <c r="F34" s="70">
        <v>12710.234</v>
      </c>
      <c r="G34" s="70">
        <v>118503.913</v>
      </c>
      <c r="H34" s="70">
        <v>5690.38</v>
      </c>
      <c r="I34" s="70">
        <v>12411526</v>
      </c>
      <c r="J34" s="70">
        <v>1925798.9879999999</v>
      </c>
      <c r="K34" s="72">
        <v>5198214.8210000005</v>
      </c>
    </row>
    <row r="35" spans="2:12" s="9" customFormat="1" ht="15" customHeight="1" x14ac:dyDescent="0.25">
      <c r="B35" s="33" t="s">
        <v>11</v>
      </c>
      <c r="C35" s="71">
        <v>35488</v>
      </c>
      <c r="D35" s="70">
        <v>281842287.09899998</v>
      </c>
      <c r="E35" s="70">
        <v>17098325.888999999</v>
      </c>
      <c r="F35" s="70">
        <v>8339261.4299999997</v>
      </c>
      <c r="G35" s="70">
        <v>687239.96200000006</v>
      </c>
      <c r="H35" s="70">
        <v>6143160.3820000002</v>
      </c>
      <c r="I35" s="70">
        <v>274434362.005</v>
      </c>
      <c r="J35" s="70">
        <v>45578242.138999999</v>
      </c>
      <c r="K35" s="72">
        <v>79615064.990960002</v>
      </c>
    </row>
    <row r="36" spans="2:12" s="9" customFormat="1" ht="15" customHeight="1" x14ac:dyDescent="0.25">
      <c r="B36" s="33" t="s">
        <v>130</v>
      </c>
      <c r="C36" s="71">
        <v>2756</v>
      </c>
      <c r="D36" s="70">
        <v>71046894.122999996</v>
      </c>
      <c r="E36" s="70">
        <v>1881405.0390000001</v>
      </c>
      <c r="F36" s="70">
        <v>6410.7309999999998</v>
      </c>
      <c r="G36" s="70">
        <v>347066.85200000001</v>
      </c>
      <c r="H36" s="70">
        <v>7983.076</v>
      </c>
      <c r="I36" s="70">
        <v>57410832</v>
      </c>
      <c r="J36" s="70">
        <v>10872285.628</v>
      </c>
      <c r="K36" s="72">
        <v>24063933.247000001</v>
      </c>
      <c r="L36" s="9" t="s">
        <v>129</v>
      </c>
    </row>
    <row r="37" spans="2:12" s="9" customFormat="1" ht="15" customHeight="1" x14ac:dyDescent="0.25">
      <c r="B37" s="33" t="s">
        <v>131</v>
      </c>
      <c r="C37" s="71">
        <v>2431</v>
      </c>
      <c r="D37" s="70">
        <v>7272202.1699999999</v>
      </c>
      <c r="E37" s="70">
        <v>331332.73599999998</v>
      </c>
      <c r="F37" s="70">
        <v>7448.64</v>
      </c>
      <c r="G37" s="70">
        <v>37330.839</v>
      </c>
      <c r="H37" s="70">
        <v>25641.912</v>
      </c>
      <c r="I37" s="70">
        <v>7340823</v>
      </c>
      <c r="J37" s="70">
        <v>1361067.7579999999</v>
      </c>
      <c r="K37" s="72">
        <v>2402378.219</v>
      </c>
    </row>
    <row r="38" spans="2:12" s="9" customFormat="1" ht="15" customHeight="1" x14ac:dyDescent="0.25">
      <c r="B38" s="33" t="s">
        <v>12</v>
      </c>
      <c r="C38" s="71">
        <v>42254</v>
      </c>
      <c r="D38" s="70">
        <v>22135400.302000001</v>
      </c>
      <c r="E38" s="70">
        <v>4528692.6569999997</v>
      </c>
      <c r="F38" s="70">
        <v>209125.886</v>
      </c>
      <c r="G38" s="70">
        <v>149782.14300000001</v>
      </c>
      <c r="H38" s="70">
        <v>45628.504000000001</v>
      </c>
      <c r="I38" s="70">
        <v>34183370</v>
      </c>
      <c r="J38" s="70">
        <v>6308914.6299999999</v>
      </c>
      <c r="K38" s="72">
        <v>31863729.162009999</v>
      </c>
    </row>
    <row r="39" spans="2:12" s="9" customFormat="1" ht="15" customHeight="1" x14ac:dyDescent="0.25">
      <c r="B39" s="33" t="s">
        <v>13</v>
      </c>
      <c r="C39" s="71">
        <v>127891</v>
      </c>
      <c r="D39" s="70">
        <v>91275939.321239993</v>
      </c>
      <c r="E39" s="70">
        <v>9320701.7183899991</v>
      </c>
      <c r="F39" s="70">
        <v>833144.92200000002</v>
      </c>
      <c r="G39" s="70">
        <v>541981.65099999995</v>
      </c>
      <c r="H39" s="70">
        <v>139416.07699999999</v>
      </c>
      <c r="I39" s="70">
        <v>120306652.04700001</v>
      </c>
      <c r="J39" s="70">
        <v>22535421.125999998</v>
      </c>
      <c r="K39" s="72">
        <v>64361359.942099996</v>
      </c>
    </row>
    <row r="40" spans="2:12" s="9" customFormat="1" ht="15" customHeight="1" x14ac:dyDescent="0.25">
      <c r="B40" s="33" t="s">
        <v>14</v>
      </c>
      <c r="C40" s="71">
        <v>11437</v>
      </c>
      <c r="D40" s="70">
        <v>22130588.16</v>
      </c>
      <c r="E40" s="70">
        <v>2381047.1060000001</v>
      </c>
      <c r="F40" s="70">
        <v>487.56299999999999</v>
      </c>
      <c r="G40" s="70">
        <v>88780.576000000001</v>
      </c>
      <c r="H40" s="70">
        <v>50378.828999999998</v>
      </c>
      <c r="I40" s="70">
        <v>23846662</v>
      </c>
      <c r="J40" s="70">
        <v>4439470.6090000002</v>
      </c>
      <c r="K40" s="72">
        <v>24828133.763299998</v>
      </c>
    </row>
    <row r="41" spans="2:12" s="9" customFormat="1" ht="15" customHeight="1" x14ac:dyDescent="0.25">
      <c r="B41" s="33" t="s">
        <v>15</v>
      </c>
      <c r="C41" s="71">
        <v>19086</v>
      </c>
      <c r="D41" s="70">
        <v>1956794.2139999999</v>
      </c>
      <c r="E41" s="70">
        <v>2541278.4589999998</v>
      </c>
      <c r="F41" s="70">
        <v>10.11</v>
      </c>
      <c r="G41" s="70">
        <v>15513.498</v>
      </c>
      <c r="H41" s="70">
        <v>11903.116</v>
      </c>
      <c r="I41" s="70">
        <v>4644175.932</v>
      </c>
      <c r="J41" s="70">
        <v>869816.33900000004</v>
      </c>
      <c r="K41" s="72">
        <v>17625049.40966</v>
      </c>
    </row>
    <row r="42" spans="2:12" s="9" customFormat="1" ht="15" customHeight="1" x14ac:dyDescent="0.25">
      <c r="B42" s="33" t="s">
        <v>16</v>
      </c>
      <c r="C42" s="71">
        <v>17339</v>
      </c>
      <c r="D42" s="70">
        <v>30562698.278999999</v>
      </c>
      <c r="E42" s="70">
        <v>2423480.8319999999</v>
      </c>
      <c r="F42" s="70">
        <v>1303325.2379999999</v>
      </c>
      <c r="G42" s="70">
        <v>207784.99900000001</v>
      </c>
      <c r="H42" s="70">
        <v>25360.743999999999</v>
      </c>
      <c r="I42" s="70">
        <v>39207458</v>
      </c>
      <c r="J42" s="70">
        <v>7347511.7779999999</v>
      </c>
      <c r="K42" s="72">
        <v>15946609.033</v>
      </c>
    </row>
    <row r="43" spans="2:12" s="9" customFormat="1" ht="15" customHeight="1" x14ac:dyDescent="0.25">
      <c r="B43" s="33" t="s">
        <v>17</v>
      </c>
      <c r="C43" s="71">
        <v>7058</v>
      </c>
      <c r="D43" s="70">
        <v>138914331.87400001</v>
      </c>
      <c r="E43" s="70">
        <v>3839380.5090000001</v>
      </c>
      <c r="F43" s="70">
        <v>343473.87</v>
      </c>
      <c r="G43" s="70">
        <v>570770.40099999995</v>
      </c>
      <c r="H43" s="70">
        <v>15508.514999999999</v>
      </c>
      <c r="I43" s="70">
        <v>113287726.90000001</v>
      </c>
      <c r="J43" s="70">
        <v>19765709.647999998</v>
      </c>
      <c r="K43" s="72">
        <v>44220119.656999998</v>
      </c>
    </row>
    <row r="44" spans="2:12" s="9" customFormat="1" ht="15" customHeight="1" x14ac:dyDescent="0.25">
      <c r="B44" s="33" t="s">
        <v>18</v>
      </c>
      <c r="C44" s="71">
        <v>85481</v>
      </c>
      <c r="D44" s="70">
        <v>40245085.820660003</v>
      </c>
      <c r="E44" s="70">
        <v>11815766.70692</v>
      </c>
      <c r="F44" s="70">
        <v>3864.0430000000001</v>
      </c>
      <c r="G44" s="70">
        <v>88459.918999999994</v>
      </c>
      <c r="H44" s="70">
        <v>20838.189999999999</v>
      </c>
      <c r="I44" s="70">
        <v>38409036</v>
      </c>
      <c r="J44" s="70">
        <v>7229792.852</v>
      </c>
      <c r="K44" s="72">
        <v>68140776.052399993</v>
      </c>
    </row>
    <row r="45" spans="2:12" s="9" customFormat="1" ht="15" customHeight="1" x14ac:dyDescent="0.25">
      <c r="B45" s="33" t="s">
        <v>19</v>
      </c>
      <c r="C45" s="71">
        <v>46239</v>
      </c>
      <c r="D45" s="70">
        <v>44436757.239</v>
      </c>
      <c r="E45" s="70">
        <v>3229436.0610000002</v>
      </c>
      <c r="F45" s="70">
        <v>1451895.2879999999</v>
      </c>
      <c r="G45" s="70">
        <v>138047.976</v>
      </c>
      <c r="H45" s="70">
        <v>49728.004999999997</v>
      </c>
      <c r="I45" s="70">
        <v>31738112</v>
      </c>
      <c r="J45" s="70">
        <v>5799891.7630000003</v>
      </c>
      <c r="K45" s="72">
        <v>25110456.597180005</v>
      </c>
    </row>
    <row r="46" spans="2:12" s="9" customFormat="1" ht="15" customHeight="1" x14ac:dyDescent="0.25">
      <c r="B46" s="33" t="s">
        <v>20</v>
      </c>
      <c r="C46" s="71">
        <v>19013</v>
      </c>
      <c r="D46" s="70">
        <v>8917798.7410000004</v>
      </c>
      <c r="E46" s="70">
        <v>1722744.52</v>
      </c>
      <c r="F46" s="70">
        <v>440524.69699999999</v>
      </c>
      <c r="G46" s="70">
        <v>32745.441999999999</v>
      </c>
      <c r="H46" s="70">
        <v>146158.315</v>
      </c>
      <c r="I46" s="70">
        <v>11472184</v>
      </c>
      <c r="J46" s="70">
        <v>2003045.5419999999</v>
      </c>
      <c r="K46" s="72">
        <v>10122419.192600001</v>
      </c>
    </row>
    <row r="47" spans="2:12" s="9" customFormat="1" ht="15" customHeight="1" x14ac:dyDescent="0.25">
      <c r="B47" s="33" t="s">
        <v>21</v>
      </c>
      <c r="C47" s="71">
        <v>9330</v>
      </c>
      <c r="D47" s="70">
        <v>327555804.31827998</v>
      </c>
      <c r="E47" s="70">
        <v>45918.042999999998</v>
      </c>
      <c r="F47" s="70">
        <v>0</v>
      </c>
      <c r="G47" s="70">
        <v>475.971</v>
      </c>
      <c r="H47" s="70">
        <v>9182.5059999999994</v>
      </c>
      <c r="I47" s="70">
        <v>29981964.978999998</v>
      </c>
      <c r="J47" s="70">
        <v>5687447.824</v>
      </c>
      <c r="K47" s="72">
        <v>1764147.93487</v>
      </c>
    </row>
    <row r="48" spans="2:12" s="9" customFormat="1" ht="15" customHeight="1" x14ac:dyDescent="0.25">
      <c r="B48" s="33" t="s">
        <v>132</v>
      </c>
      <c r="C48" s="71">
        <v>13984</v>
      </c>
      <c r="D48" s="70">
        <v>1803353.23218</v>
      </c>
      <c r="E48" s="70">
        <v>207260.42199999999</v>
      </c>
      <c r="F48" s="70">
        <v>8244.7759999999998</v>
      </c>
      <c r="G48" s="70">
        <v>3895.386</v>
      </c>
      <c r="H48" s="70">
        <v>37562</v>
      </c>
      <c r="I48" s="70">
        <v>1616763.7930000001</v>
      </c>
      <c r="J48" s="70">
        <v>269209.34299999999</v>
      </c>
      <c r="K48" s="72">
        <v>2009379.49181</v>
      </c>
    </row>
    <row r="49" spans="2:11" s="9" customFormat="1" ht="15" customHeight="1" x14ac:dyDescent="0.25">
      <c r="B49" s="33" t="s">
        <v>22</v>
      </c>
      <c r="C49" s="71">
        <v>12013</v>
      </c>
      <c r="D49" s="70">
        <v>8501335.5421300009</v>
      </c>
      <c r="E49" s="70">
        <v>1070997.1100000001</v>
      </c>
      <c r="F49" s="70">
        <v>34133.398000000001</v>
      </c>
      <c r="G49" s="70">
        <v>58814.646000000001</v>
      </c>
      <c r="H49" s="70">
        <v>86225.637000000002</v>
      </c>
      <c r="I49" s="70">
        <v>11194088.116</v>
      </c>
      <c r="J49" s="70">
        <v>2040611.5889999999</v>
      </c>
      <c r="K49" s="72">
        <v>6524943.4779599998</v>
      </c>
    </row>
    <row r="50" spans="2:11" s="9" customFormat="1" ht="15" customHeight="1" x14ac:dyDescent="0.25">
      <c r="B50" s="33" t="s">
        <v>23</v>
      </c>
      <c r="C50" s="71">
        <v>19037</v>
      </c>
      <c r="D50" s="70">
        <v>10758714.826289998</v>
      </c>
      <c r="E50" s="70">
        <v>1008836.1040000001</v>
      </c>
      <c r="F50" s="70">
        <v>280.8</v>
      </c>
      <c r="G50" s="70">
        <v>590060.39199999999</v>
      </c>
      <c r="H50" s="70">
        <v>14275.477999999999</v>
      </c>
      <c r="I50" s="70">
        <v>9179396</v>
      </c>
      <c r="J50" s="70">
        <v>1732991.2609999999</v>
      </c>
      <c r="K50" s="72">
        <v>8421850.0512600001</v>
      </c>
    </row>
    <row r="51" spans="2:11" s="9" customFormat="1" ht="15" customHeight="1" x14ac:dyDescent="0.25">
      <c r="B51" s="33" t="s">
        <v>24</v>
      </c>
      <c r="C51" s="71">
        <v>28250</v>
      </c>
      <c r="D51" s="70">
        <v>1558935.9907</v>
      </c>
      <c r="E51" s="70">
        <v>340859.95899999997</v>
      </c>
      <c r="F51" s="70">
        <v>67463.165999999997</v>
      </c>
      <c r="G51" s="70">
        <v>4111.0780000000004</v>
      </c>
      <c r="H51" s="70">
        <v>11495.675999999999</v>
      </c>
      <c r="I51" s="70">
        <v>2314880</v>
      </c>
      <c r="J51" s="70">
        <v>427338.27899999998</v>
      </c>
      <c r="K51" s="72">
        <v>4082782.5831000004</v>
      </c>
    </row>
    <row r="52" spans="2:11" s="9" customFormat="1" ht="15" customHeight="1" x14ac:dyDescent="0.25">
      <c r="B52" s="33" t="s">
        <v>158</v>
      </c>
      <c r="C52" s="71">
        <v>61</v>
      </c>
      <c r="D52" s="70">
        <v>-1161.973</v>
      </c>
      <c r="E52" s="70">
        <v>43.51</v>
      </c>
      <c r="F52" s="70">
        <v>0</v>
      </c>
      <c r="G52" s="70">
        <v>0</v>
      </c>
      <c r="H52" s="70">
        <v>0</v>
      </c>
      <c r="I52" s="70">
        <v>1344</v>
      </c>
      <c r="J52" s="70">
        <v>255.36</v>
      </c>
      <c r="K52" s="72">
        <v>5214.4979999999996</v>
      </c>
    </row>
    <row r="53" spans="2:11" s="9" customFormat="1" ht="15" customHeight="1" thickBot="1" x14ac:dyDescent="0.3">
      <c r="B53" s="34" t="s">
        <v>26</v>
      </c>
      <c r="C53" s="73">
        <v>46</v>
      </c>
      <c r="D53" s="74">
        <v>6129.4530000000004</v>
      </c>
      <c r="E53" s="74">
        <v>14.936999999999999</v>
      </c>
      <c r="F53" s="74">
        <v>0</v>
      </c>
      <c r="G53" s="74">
        <v>0</v>
      </c>
      <c r="H53" s="74">
        <v>0</v>
      </c>
      <c r="I53" s="74">
        <v>1320</v>
      </c>
      <c r="J53" s="74">
        <v>225.34</v>
      </c>
      <c r="K53" s="75">
        <v>862.13099999999997</v>
      </c>
    </row>
    <row r="54" spans="2:11" s="9" customFormat="1" ht="15" customHeight="1" thickTop="1" x14ac:dyDescent="0.2">
      <c r="B54" s="88" t="s">
        <v>203</v>
      </c>
      <c r="C54" s="13"/>
      <c r="D54" s="13"/>
      <c r="E54" s="13"/>
      <c r="F54" s="13"/>
      <c r="G54" s="13"/>
      <c r="H54" s="13"/>
      <c r="I54" s="13"/>
      <c r="J54" s="13"/>
      <c r="K54" s="13"/>
    </row>
    <row r="55" spans="2:11" s="9" customFormat="1" ht="15" customHeight="1" x14ac:dyDescent="0.25">
      <c r="C55" s="62"/>
      <c r="D55" s="62"/>
      <c r="E55" s="62"/>
      <c r="F55" s="62"/>
      <c r="G55" s="62"/>
      <c r="H55" s="62"/>
      <c r="I55" s="62"/>
      <c r="J55" s="62"/>
      <c r="K55" s="62"/>
    </row>
  </sheetData>
  <mergeCells count="1">
    <mergeCell ref="B2:K2"/>
  </mergeCells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AE46"/>
  <sheetViews>
    <sheetView showGridLines="0" zoomScale="70" zoomScaleNormal="70" workbookViewId="0">
      <pane xSplit="2" topLeftCell="C1" activePane="topRight" state="frozen"/>
      <selection pane="topRight" activeCell="B2" sqref="B2:AE2"/>
    </sheetView>
  </sheetViews>
  <sheetFormatPr defaultColWidth="14.7109375" defaultRowHeight="15" customHeight="1" x14ac:dyDescent="0.25"/>
  <cols>
    <col min="1" max="1" width="2.7109375" customWidth="1"/>
    <col min="2" max="2" width="14.7109375" style="9" customWidth="1"/>
    <col min="3" max="3" width="14.7109375" style="6" customWidth="1"/>
    <col min="4" max="12" width="14.7109375" customWidth="1"/>
    <col min="14" max="19" width="14.7109375" customWidth="1"/>
  </cols>
  <sheetData>
    <row r="1" spans="2:31" s="11" customFormat="1" ht="15" customHeight="1" thickBot="1" x14ac:dyDescent="0.3">
      <c r="B1" s="12"/>
      <c r="C1" s="10"/>
    </row>
    <row r="2" spans="2:31" s="11" customFormat="1" ht="20.100000000000001" customHeight="1" thickTop="1" thickBot="1" x14ac:dyDescent="0.3">
      <c r="B2" s="128" t="s">
        <v>194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30"/>
    </row>
    <row r="3" spans="2:31" s="4" customFormat="1" ht="80.099999999999994" customHeight="1" thickBot="1" x14ac:dyDescent="0.3">
      <c r="B3" s="40" t="s">
        <v>168</v>
      </c>
      <c r="C3" s="57" t="s">
        <v>58</v>
      </c>
      <c r="D3" s="80" t="s">
        <v>163</v>
      </c>
      <c r="E3" s="80" t="s">
        <v>164</v>
      </c>
      <c r="F3" s="80" t="s">
        <v>165</v>
      </c>
      <c r="G3" s="80" t="s">
        <v>166</v>
      </c>
      <c r="H3" s="80" t="s">
        <v>167</v>
      </c>
      <c r="I3" s="80" t="s">
        <v>168</v>
      </c>
      <c r="J3" s="80" t="s">
        <v>169</v>
      </c>
      <c r="K3" s="81" t="s">
        <v>170</v>
      </c>
      <c r="L3" s="81" t="s">
        <v>171</v>
      </c>
      <c r="M3" s="81" t="s">
        <v>172</v>
      </c>
      <c r="N3" s="80" t="s">
        <v>173</v>
      </c>
      <c r="O3" s="80" t="s">
        <v>174</v>
      </c>
      <c r="P3" s="82" t="s">
        <v>175</v>
      </c>
      <c r="Q3" s="82" t="s">
        <v>176</v>
      </c>
      <c r="R3" s="81" t="s">
        <v>177</v>
      </c>
      <c r="S3" s="82" t="s">
        <v>178</v>
      </c>
      <c r="T3" s="82" t="s">
        <v>179</v>
      </c>
      <c r="U3" s="82" t="s">
        <v>180</v>
      </c>
      <c r="V3" s="82" t="s">
        <v>181</v>
      </c>
      <c r="W3" s="81" t="s">
        <v>182</v>
      </c>
      <c r="X3" s="82" t="s">
        <v>183</v>
      </c>
      <c r="Y3" s="82" t="s">
        <v>184</v>
      </c>
      <c r="Z3" s="81" t="s">
        <v>185</v>
      </c>
      <c r="AA3" s="81" t="s">
        <v>186</v>
      </c>
      <c r="AB3" s="81" t="s">
        <v>187</v>
      </c>
      <c r="AC3" s="82" t="s">
        <v>188</v>
      </c>
      <c r="AD3" s="82" t="s">
        <v>189</v>
      </c>
      <c r="AE3" s="83" t="s">
        <v>200</v>
      </c>
    </row>
    <row r="4" spans="2:31" s="11" customFormat="1" ht="15" customHeight="1" thickTop="1" x14ac:dyDescent="0.25">
      <c r="B4" s="58" t="s">
        <v>121</v>
      </c>
      <c r="C4" s="59">
        <v>280616</v>
      </c>
      <c r="D4" s="60">
        <v>4309178.3815899994</v>
      </c>
      <c r="E4" s="60">
        <v>-1941255.0332199999</v>
      </c>
      <c r="F4" s="60">
        <v>70574.081170000019</v>
      </c>
      <c r="G4" s="60">
        <v>775306.7961700001</v>
      </c>
      <c r="H4" s="60">
        <v>256978.19291999994</v>
      </c>
      <c r="I4" s="60">
        <v>5809895.1389400018</v>
      </c>
      <c r="J4" s="60">
        <v>783138.85049999983</v>
      </c>
      <c r="K4" s="60">
        <v>3546300.6428799992</v>
      </c>
      <c r="L4" s="60">
        <v>1914313.5373099996</v>
      </c>
      <c r="M4" s="60">
        <v>-86772.354569999996</v>
      </c>
      <c r="N4" s="60">
        <v>5888.0025900000001</v>
      </c>
      <c r="O4" s="60">
        <v>125104.08241000002</v>
      </c>
      <c r="P4" s="60">
        <v>66940.878140000001</v>
      </c>
      <c r="Q4" s="60">
        <v>92240.11275</v>
      </c>
      <c r="R4" s="60">
        <v>0</v>
      </c>
      <c r="S4" s="60">
        <v>5238.6672099999996</v>
      </c>
      <c r="T4" s="60">
        <v>18360.900000000001</v>
      </c>
      <c r="U4" s="60">
        <v>397.44</v>
      </c>
      <c r="V4" s="60">
        <v>29663.58</v>
      </c>
      <c r="W4" s="60">
        <v>346394.00599999999</v>
      </c>
      <c r="X4" s="60">
        <v>328820.696</v>
      </c>
      <c r="Y4" s="60">
        <v>326695.12599999999</v>
      </c>
      <c r="Z4" s="60">
        <v>101544.20050000001</v>
      </c>
      <c r="AA4" s="60">
        <v>96642.345000000001</v>
      </c>
      <c r="AB4" s="60">
        <v>0</v>
      </c>
      <c r="AC4" s="60">
        <v>3455700.0605699983</v>
      </c>
      <c r="AD4" s="60">
        <v>847365.674</v>
      </c>
      <c r="AE4" s="61">
        <v>4540.9530000000004</v>
      </c>
    </row>
    <row r="5" spans="2:31" s="11" customFormat="1" ht="15" customHeight="1" x14ac:dyDescent="0.25">
      <c r="B5" s="51" t="s">
        <v>59</v>
      </c>
      <c r="C5" s="7">
        <v>232538</v>
      </c>
      <c r="D5" s="8">
        <v>7085488.8814699994</v>
      </c>
      <c r="E5" s="8">
        <v>9300994.0029499978</v>
      </c>
      <c r="F5" s="8">
        <v>40182.927360000009</v>
      </c>
      <c r="G5" s="8">
        <v>1621936.4294200002</v>
      </c>
      <c r="H5" s="8">
        <v>242674.86574000001</v>
      </c>
      <c r="I5" s="8">
        <v>17187256.059019979</v>
      </c>
      <c r="J5" s="8">
        <v>1303966.3419400002</v>
      </c>
      <c r="K5" s="8">
        <v>5785528.2507900009</v>
      </c>
      <c r="L5" s="8">
        <v>1681655.3993800001</v>
      </c>
      <c r="M5" s="8">
        <v>11155.263550000001</v>
      </c>
      <c r="N5" s="8">
        <v>15122.642300000001</v>
      </c>
      <c r="O5" s="8">
        <v>198212.08416000009</v>
      </c>
      <c r="P5" s="8">
        <v>65842.706999999995</v>
      </c>
      <c r="Q5" s="8">
        <v>113522.78587000001</v>
      </c>
      <c r="R5" s="8">
        <v>88</v>
      </c>
      <c r="S5" s="8">
        <v>651.31871000000001</v>
      </c>
      <c r="T5" s="8">
        <v>23780.16</v>
      </c>
      <c r="U5" s="8">
        <v>505.08</v>
      </c>
      <c r="V5" s="8">
        <v>21304.66</v>
      </c>
      <c r="W5" s="8">
        <v>743990.18099999998</v>
      </c>
      <c r="X5" s="8">
        <v>731182.38800000004</v>
      </c>
      <c r="Y5" s="8">
        <v>682905.91</v>
      </c>
      <c r="Z5" s="8">
        <v>225514.82500000001</v>
      </c>
      <c r="AA5" s="8">
        <v>25133.7</v>
      </c>
      <c r="AB5" s="8">
        <v>0</v>
      </c>
      <c r="AC5" s="8">
        <v>2898785.0976499999</v>
      </c>
      <c r="AD5" s="8">
        <v>2518886.0010000002</v>
      </c>
      <c r="AE5" s="52">
        <v>1395.4449999999999</v>
      </c>
    </row>
    <row r="6" spans="2:31" s="11" customFormat="1" ht="15" customHeight="1" x14ac:dyDescent="0.25">
      <c r="B6" s="51" t="s">
        <v>60</v>
      </c>
      <c r="C6" s="7">
        <v>223989</v>
      </c>
      <c r="D6" s="8">
        <v>12480088.587109998</v>
      </c>
      <c r="E6" s="8">
        <v>14526037.728000013</v>
      </c>
      <c r="F6" s="8">
        <v>52595.470910000011</v>
      </c>
      <c r="G6" s="8">
        <v>1566664.4744900006</v>
      </c>
      <c r="H6" s="8">
        <v>326729.18464999989</v>
      </c>
      <c r="I6" s="8">
        <v>28192037.641230021</v>
      </c>
      <c r="J6" s="8">
        <v>2582945.5700300005</v>
      </c>
      <c r="K6" s="8">
        <v>9901705.8099699989</v>
      </c>
      <c r="L6" s="8">
        <v>2293407.5346599999</v>
      </c>
      <c r="M6" s="8">
        <v>19807.908520000001</v>
      </c>
      <c r="N6" s="8">
        <v>24505.151999999998</v>
      </c>
      <c r="O6" s="8">
        <v>313463.52177000005</v>
      </c>
      <c r="P6" s="8">
        <v>71080.270930000013</v>
      </c>
      <c r="Q6" s="8">
        <v>138573.90100000001</v>
      </c>
      <c r="R6" s="8">
        <v>0</v>
      </c>
      <c r="S6" s="8">
        <v>594.44007000000011</v>
      </c>
      <c r="T6" s="8">
        <v>45159.12</v>
      </c>
      <c r="U6" s="8">
        <v>314.64</v>
      </c>
      <c r="V6" s="8">
        <v>13878.715</v>
      </c>
      <c r="W6" s="8">
        <v>991223.44499999995</v>
      </c>
      <c r="X6" s="8">
        <v>986087.71699999995</v>
      </c>
      <c r="Y6" s="8">
        <v>868513.68</v>
      </c>
      <c r="Z6" s="8">
        <v>409709.61900000001</v>
      </c>
      <c r="AA6" s="8">
        <v>36571.648000000001</v>
      </c>
      <c r="AB6" s="8">
        <v>0</v>
      </c>
      <c r="AC6" s="8">
        <v>3081332.0951799997</v>
      </c>
      <c r="AD6" s="8">
        <v>4144604.8670000001</v>
      </c>
      <c r="AE6" s="52">
        <v>1443.7809999999999</v>
      </c>
    </row>
    <row r="7" spans="2:31" s="11" customFormat="1" ht="15" customHeight="1" x14ac:dyDescent="0.25">
      <c r="B7" s="51" t="s">
        <v>61</v>
      </c>
      <c r="C7" s="7">
        <v>255732</v>
      </c>
      <c r="D7" s="8">
        <v>20459894.912489999</v>
      </c>
      <c r="E7" s="8">
        <v>22340213.075170014</v>
      </c>
      <c r="F7" s="8">
        <v>107057.14005</v>
      </c>
      <c r="G7" s="8">
        <v>2088346.5617599988</v>
      </c>
      <c r="H7" s="8">
        <v>427656.21324999997</v>
      </c>
      <c r="I7" s="8">
        <v>44097568.998659916</v>
      </c>
      <c r="J7" s="8">
        <v>4707961.6973800007</v>
      </c>
      <c r="K7" s="8">
        <v>15751366.869499998</v>
      </c>
      <c r="L7" s="8">
        <v>4104227.1329199998</v>
      </c>
      <c r="M7" s="8">
        <v>58478.716999999997</v>
      </c>
      <c r="N7" s="8">
        <v>54026.026149999998</v>
      </c>
      <c r="O7" s="8">
        <v>701326.51409999968</v>
      </c>
      <c r="P7" s="8">
        <v>122468.52892</v>
      </c>
      <c r="Q7" s="8">
        <v>268931.11700000003</v>
      </c>
      <c r="R7" s="8">
        <v>6</v>
      </c>
      <c r="S7" s="8">
        <v>237.26598000000004</v>
      </c>
      <c r="T7" s="8">
        <v>133637.13</v>
      </c>
      <c r="U7" s="8">
        <v>596.16</v>
      </c>
      <c r="V7" s="8">
        <v>14421.415000000001</v>
      </c>
      <c r="W7" s="8">
        <v>1391610.2239999999</v>
      </c>
      <c r="X7" s="8">
        <v>1331575.108</v>
      </c>
      <c r="Y7" s="8">
        <v>1133307.3259999999</v>
      </c>
      <c r="Z7" s="8">
        <v>690106.54949999996</v>
      </c>
      <c r="AA7" s="8">
        <v>76047.100000000006</v>
      </c>
      <c r="AB7" s="8">
        <v>0.72</v>
      </c>
      <c r="AC7" s="8">
        <v>4463958.1463500001</v>
      </c>
      <c r="AD7" s="8">
        <v>6438758.0870000003</v>
      </c>
      <c r="AE7" s="52">
        <v>206039.04300000001</v>
      </c>
    </row>
    <row r="8" spans="2:31" s="11" customFormat="1" ht="15" customHeight="1" x14ac:dyDescent="0.25">
      <c r="B8" s="51" t="s">
        <v>62</v>
      </c>
      <c r="C8" s="7">
        <v>155965</v>
      </c>
      <c r="D8" s="8">
        <v>22412136.262409996</v>
      </c>
      <c r="E8" s="8">
        <v>11237383.326929996</v>
      </c>
      <c r="F8" s="8">
        <v>70278.533139999985</v>
      </c>
      <c r="G8" s="8">
        <v>1394556.4634100001</v>
      </c>
      <c r="H8" s="8">
        <v>306986.39417000004</v>
      </c>
      <c r="I8" s="8">
        <v>34942945.064740017</v>
      </c>
      <c r="J8" s="8">
        <v>5297744.23018</v>
      </c>
      <c r="K8" s="8">
        <v>17116324.60323</v>
      </c>
      <c r="L8" s="8">
        <v>2633532.1711399993</v>
      </c>
      <c r="M8" s="8">
        <v>34121.614500000003</v>
      </c>
      <c r="N8" s="8">
        <v>69191.135200000004</v>
      </c>
      <c r="O8" s="8">
        <v>869124.10483000008</v>
      </c>
      <c r="P8" s="8">
        <v>113904.28879999999</v>
      </c>
      <c r="Q8" s="8">
        <v>250344.53400000001</v>
      </c>
      <c r="R8" s="8">
        <v>74.61</v>
      </c>
      <c r="S8" s="8">
        <v>256.15625</v>
      </c>
      <c r="T8" s="8">
        <v>152674.92000000001</v>
      </c>
      <c r="U8" s="8">
        <v>347.76</v>
      </c>
      <c r="V8" s="8">
        <v>9987.3549999999996</v>
      </c>
      <c r="W8" s="8">
        <v>930776.15399999998</v>
      </c>
      <c r="X8" s="8">
        <v>683731.79</v>
      </c>
      <c r="Y8" s="8">
        <v>487052.83100000001</v>
      </c>
      <c r="Z8" s="8">
        <v>1031961.101</v>
      </c>
      <c r="AA8" s="8">
        <v>69067.100000000006</v>
      </c>
      <c r="AB8" s="8">
        <v>0</v>
      </c>
      <c r="AC8" s="8">
        <v>2973492.9316900014</v>
      </c>
      <c r="AD8" s="8">
        <v>5042295.97</v>
      </c>
      <c r="AE8" s="52">
        <v>843379.69099999999</v>
      </c>
    </row>
    <row r="9" spans="2:31" s="11" customFormat="1" ht="15" customHeight="1" x14ac:dyDescent="0.25">
      <c r="B9" s="51" t="s">
        <v>63</v>
      </c>
      <c r="C9" s="7">
        <v>127797</v>
      </c>
      <c r="D9" s="8">
        <v>24951453.906070001</v>
      </c>
      <c r="E9" s="8">
        <v>8867725.3107499946</v>
      </c>
      <c r="F9" s="8">
        <v>70067.725860000006</v>
      </c>
      <c r="G9" s="8">
        <v>1237832.6791700004</v>
      </c>
      <c r="H9" s="8">
        <v>238525.96199000001</v>
      </c>
      <c r="I9" s="8">
        <v>35066561.751830004</v>
      </c>
      <c r="J9" s="8">
        <v>5996340.9155699993</v>
      </c>
      <c r="K9" s="8">
        <v>18954837.362500001</v>
      </c>
      <c r="L9" s="8">
        <v>2166572.9702900001</v>
      </c>
      <c r="M9" s="8">
        <v>29570.651999999998</v>
      </c>
      <c r="N9" s="8">
        <v>72110.479000000007</v>
      </c>
      <c r="O9" s="8">
        <v>858339.40475999948</v>
      </c>
      <c r="P9" s="8">
        <v>98792.660599999988</v>
      </c>
      <c r="Q9" s="8">
        <v>225652.57063999999</v>
      </c>
      <c r="R9" s="8">
        <v>456.16399999999999</v>
      </c>
      <c r="S9" s="8">
        <v>310.34724</v>
      </c>
      <c r="T9" s="8">
        <v>153001.98000000001</v>
      </c>
      <c r="U9" s="8">
        <v>318.77999999999997</v>
      </c>
      <c r="V9" s="8">
        <v>5829.335</v>
      </c>
      <c r="W9" s="8">
        <v>832238.41700000002</v>
      </c>
      <c r="X9" s="8">
        <v>426717.95299999998</v>
      </c>
      <c r="Y9" s="8">
        <v>262342.46100000001</v>
      </c>
      <c r="Z9" s="8">
        <v>1382380.726</v>
      </c>
      <c r="AA9" s="8">
        <v>79270.55</v>
      </c>
      <c r="AB9" s="8">
        <v>0</v>
      </c>
      <c r="AC9" s="8">
        <v>2637141.0822600005</v>
      </c>
      <c r="AD9" s="8">
        <v>5068184.4050000003</v>
      </c>
      <c r="AE9" s="52">
        <v>1354853.04</v>
      </c>
    </row>
    <row r="10" spans="2:31" s="11" customFormat="1" ht="15" customHeight="1" x14ac:dyDescent="0.25">
      <c r="B10" s="51" t="s">
        <v>64</v>
      </c>
      <c r="C10" s="7">
        <v>117591</v>
      </c>
      <c r="D10" s="8">
        <v>29577042.303599998</v>
      </c>
      <c r="E10" s="8">
        <v>7371795.1170499995</v>
      </c>
      <c r="F10" s="8">
        <v>71757.881270000013</v>
      </c>
      <c r="G10" s="8">
        <v>1170124.9286100001</v>
      </c>
      <c r="H10" s="8">
        <v>256202.17301</v>
      </c>
      <c r="I10" s="8">
        <v>38179919.121169984</v>
      </c>
      <c r="J10" s="8">
        <v>7198035.2341600005</v>
      </c>
      <c r="K10" s="8">
        <v>22379047.776439995</v>
      </c>
      <c r="L10" s="8">
        <v>1865778.9618999998</v>
      </c>
      <c r="M10" s="8">
        <v>27782.933499999999</v>
      </c>
      <c r="N10" s="8">
        <v>82370.771330000003</v>
      </c>
      <c r="O10" s="8">
        <v>940498.29740999988</v>
      </c>
      <c r="P10" s="8">
        <v>96795.055930000002</v>
      </c>
      <c r="Q10" s="8">
        <v>226952.79500000001</v>
      </c>
      <c r="R10" s="8">
        <v>241.02699999999999</v>
      </c>
      <c r="S10" s="8">
        <v>320.70248000000004</v>
      </c>
      <c r="T10" s="8">
        <v>171244.89</v>
      </c>
      <c r="U10" s="8">
        <v>509.22</v>
      </c>
      <c r="V10" s="8">
        <v>4299.0550000000003</v>
      </c>
      <c r="W10" s="8">
        <v>863019.47699999996</v>
      </c>
      <c r="X10" s="8">
        <v>329546.12800000003</v>
      </c>
      <c r="Y10" s="8">
        <v>194401.7</v>
      </c>
      <c r="Z10" s="8">
        <v>1853502.848</v>
      </c>
      <c r="AA10" s="8">
        <v>112015.4</v>
      </c>
      <c r="AB10" s="8">
        <v>0</v>
      </c>
      <c r="AC10" s="8">
        <v>2445524.7363799997</v>
      </c>
      <c r="AD10" s="8">
        <v>5519622.9649999999</v>
      </c>
      <c r="AE10" s="52">
        <v>1873236.6880000001</v>
      </c>
    </row>
    <row r="11" spans="2:31" s="11" customFormat="1" ht="15" customHeight="1" x14ac:dyDescent="0.25">
      <c r="B11" s="51" t="s">
        <v>65</v>
      </c>
      <c r="C11" s="7">
        <v>108911</v>
      </c>
      <c r="D11" s="8">
        <v>33020414.659389995</v>
      </c>
      <c r="E11" s="8">
        <v>6598787.5719700027</v>
      </c>
      <c r="F11" s="8">
        <v>67676.830140000005</v>
      </c>
      <c r="G11" s="8">
        <v>1111807.47862</v>
      </c>
      <c r="H11" s="8">
        <v>258427.08885000003</v>
      </c>
      <c r="I11" s="8">
        <v>40800348.344969995</v>
      </c>
      <c r="J11" s="8">
        <v>8099865.1897099996</v>
      </c>
      <c r="K11" s="8">
        <v>24919670.736680001</v>
      </c>
      <c r="L11" s="8">
        <v>1499756.43802</v>
      </c>
      <c r="M11" s="8">
        <v>31846.578000000001</v>
      </c>
      <c r="N11" s="8">
        <v>93801.733989999993</v>
      </c>
      <c r="O11" s="8">
        <v>982617.73959000024</v>
      </c>
      <c r="P11" s="8">
        <v>93692.255720000001</v>
      </c>
      <c r="Q11" s="8">
        <v>225619.82277999999</v>
      </c>
      <c r="R11" s="8">
        <v>163.245</v>
      </c>
      <c r="S11" s="8">
        <v>277.45627000000002</v>
      </c>
      <c r="T11" s="8">
        <v>175678.83</v>
      </c>
      <c r="U11" s="8">
        <v>136.62</v>
      </c>
      <c r="V11" s="8">
        <v>3178.8150000000001</v>
      </c>
      <c r="W11" s="8">
        <v>879139.73400000005</v>
      </c>
      <c r="X11" s="8">
        <v>220167.636</v>
      </c>
      <c r="Y11" s="8">
        <v>128281.897</v>
      </c>
      <c r="Z11" s="8">
        <v>2256523.4950000001</v>
      </c>
      <c r="AA11" s="8">
        <v>148099.6</v>
      </c>
      <c r="AB11" s="8">
        <v>0</v>
      </c>
      <c r="AC11" s="8">
        <v>2303039.4673099997</v>
      </c>
      <c r="AD11" s="8">
        <v>5904839.8629999999</v>
      </c>
      <c r="AE11" s="52">
        <v>2325303.58</v>
      </c>
    </row>
    <row r="12" spans="2:31" s="11" customFormat="1" ht="15" customHeight="1" x14ac:dyDescent="0.25">
      <c r="B12" s="51" t="s">
        <v>66</v>
      </c>
      <c r="C12" s="7">
        <v>96945</v>
      </c>
      <c r="D12" s="8">
        <v>35366646.351449996</v>
      </c>
      <c r="E12" s="8">
        <v>4531424.6943399981</v>
      </c>
      <c r="F12" s="8">
        <v>71182.865759999986</v>
      </c>
      <c r="G12" s="8">
        <v>1066244.2899800001</v>
      </c>
      <c r="H12" s="8">
        <v>236210.42470000003</v>
      </c>
      <c r="I12" s="8">
        <v>41127393.49712</v>
      </c>
      <c r="J12" s="8">
        <v>8718707.582489999</v>
      </c>
      <c r="K12" s="8">
        <v>26647436.353959996</v>
      </c>
      <c r="L12" s="8">
        <v>1225597.5038299998</v>
      </c>
      <c r="M12" s="8">
        <v>38306.400999999998</v>
      </c>
      <c r="N12" s="8">
        <v>95462.948000000004</v>
      </c>
      <c r="O12" s="8">
        <v>990522.45982000057</v>
      </c>
      <c r="P12" s="8">
        <v>92053.825280000005</v>
      </c>
      <c r="Q12" s="8">
        <v>217341.63262000002</v>
      </c>
      <c r="R12" s="8">
        <v>36.831000000000003</v>
      </c>
      <c r="S12" s="8">
        <v>506.62675000000002</v>
      </c>
      <c r="T12" s="8">
        <v>162085.14000000001</v>
      </c>
      <c r="U12" s="8">
        <v>471.96</v>
      </c>
      <c r="V12" s="8">
        <v>2110.5</v>
      </c>
      <c r="W12" s="8">
        <v>841329.05799999996</v>
      </c>
      <c r="X12" s="8">
        <v>132190.98699999999</v>
      </c>
      <c r="Y12" s="8">
        <v>75308.622000000003</v>
      </c>
      <c r="Z12" s="8">
        <v>2654447.8820000002</v>
      </c>
      <c r="AA12" s="8">
        <v>158977.95000000001</v>
      </c>
      <c r="AB12" s="8">
        <v>0</v>
      </c>
      <c r="AC12" s="8">
        <v>2208387.5928800004</v>
      </c>
      <c r="AD12" s="8">
        <v>5953972.1229999997</v>
      </c>
      <c r="AE12" s="52">
        <v>2634927.7620000001</v>
      </c>
    </row>
    <row r="13" spans="2:31" s="11" customFormat="1" ht="15" customHeight="1" x14ac:dyDescent="0.25">
      <c r="B13" s="51" t="s">
        <v>67</v>
      </c>
      <c r="C13" s="7">
        <v>83762</v>
      </c>
      <c r="D13" s="8">
        <v>34517450.249070004</v>
      </c>
      <c r="E13" s="8">
        <v>4121671.5053899996</v>
      </c>
      <c r="F13" s="8">
        <v>68544.938949999982</v>
      </c>
      <c r="G13" s="8">
        <v>955975.90184000006</v>
      </c>
      <c r="H13" s="8">
        <v>230239.99786</v>
      </c>
      <c r="I13" s="8">
        <v>39739984.933319993</v>
      </c>
      <c r="J13" s="8">
        <v>8527675.2350199986</v>
      </c>
      <c r="K13" s="8">
        <v>25987440.012049999</v>
      </c>
      <c r="L13" s="8">
        <v>1005440.7674600001</v>
      </c>
      <c r="M13" s="8">
        <v>30785.576000000001</v>
      </c>
      <c r="N13" s="8">
        <v>92531.156000000003</v>
      </c>
      <c r="O13" s="8">
        <v>950463.28033000033</v>
      </c>
      <c r="P13" s="8">
        <v>90314.02926000001</v>
      </c>
      <c r="Q13" s="8">
        <v>204084.68257999999</v>
      </c>
      <c r="R13" s="8">
        <v>54.661999999999999</v>
      </c>
      <c r="S13" s="8">
        <v>173.91828999999998</v>
      </c>
      <c r="T13" s="8">
        <v>144521.19</v>
      </c>
      <c r="U13" s="8">
        <v>298.08</v>
      </c>
      <c r="V13" s="8">
        <v>1457.585</v>
      </c>
      <c r="W13" s="8">
        <v>771182.71</v>
      </c>
      <c r="X13" s="8">
        <v>74765.668999999994</v>
      </c>
      <c r="Y13" s="8">
        <v>40655.156999999999</v>
      </c>
      <c r="Z13" s="8">
        <v>2767878.665</v>
      </c>
      <c r="AA13" s="8">
        <v>170930.45</v>
      </c>
      <c r="AB13" s="8">
        <v>0</v>
      </c>
      <c r="AC13" s="8">
        <v>2026716.0345399999</v>
      </c>
      <c r="AD13" s="8">
        <v>5753713.0250000004</v>
      </c>
      <c r="AE13" s="52">
        <v>2795678.9720000001</v>
      </c>
    </row>
    <row r="14" spans="2:31" s="11" customFormat="1" ht="15" customHeight="1" x14ac:dyDescent="0.25">
      <c r="B14" s="51" t="s">
        <v>68</v>
      </c>
      <c r="C14" s="7">
        <v>68665</v>
      </c>
      <c r="D14" s="8">
        <v>30535483.89491</v>
      </c>
      <c r="E14" s="8">
        <v>4375270.3799799997</v>
      </c>
      <c r="F14" s="8">
        <v>67794.81011999998</v>
      </c>
      <c r="G14" s="8">
        <v>900111.94196999993</v>
      </c>
      <c r="H14" s="8">
        <v>235494.54798</v>
      </c>
      <c r="I14" s="8">
        <v>36000991.698089994</v>
      </c>
      <c r="J14" s="8">
        <v>7554925.2481899997</v>
      </c>
      <c r="K14" s="8">
        <v>22977345.836720001</v>
      </c>
      <c r="L14" s="8">
        <v>858835.53</v>
      </c>
      <c r="M14" s="8">
        <v>22659.344490000003</v>
      </c>
      <c r="N14" s="8">
        <v>84409.077000000005</v>
      </c>
      <c r="O14" s="8">
        <v>836050.89332000085</v>
      </c>
      <c r="P14" s="8">
        <v>85954.109280000019</v>
      </c>
      <c r="Q14" s="8">
        <v>179024.28</v>
      </c>
      <c r="R14" s="8">
        <v>38.927999999999997</v>
      </c>
      <c r="S14" s="8">
        <v>361.55532000000005</v>
      </c>
      <c r="T14" s="8">
        <v>124173.09</v>
      </c>
      <c r="U14" s="8">
        <v>198.72</v>
      </c>
      <c r="V14" s="8">
        <v>935.32</v>
      </c>
      <c r="W14" s="8">
        <v>654867.6</v>
      </c>
      <c r="X14" s="8">
        <v>37599.309000000001</v>
      </c>
      <c r="Y14" s="8">
        <v>16482.888999999999</v>
      </c>
      <c r="Z14" s="8">
        <v>2593986.5079999999</v>
      </c>
      <c r="AA14" s="8">
        <v>211472.391</v>
      </c>
      <c r="AB14" s="8">
        <v>0</v>
      </c>
      <c r="AC14" s="8">
        <v>1885696.3231000004</v>
      </c>
      <c r="AD14" s="8">
        <v>5216182.7949999999</v>
      </c>
      <c r="AE14" s="52">
        <v>2736652.7719999999</v>
      </c>
    </row>
    <row r="15" spans="2:31" s="11" customFormat="1" ht="15" customHeight="1" x14ac:dyDescent="0.25">
      <c r="B15" s="51" t="s">
        <v>69</v>
      </c>
      <c r="C15" s="7">
        <v>53489</v>
      </c>
      <c r="D15" s="8">
        <v>26559441.693</v>
      </c>
      <c r="E15" s="8">
        <v>3116225.9264699998</v>
      </c>
      <c r="F15" s="8">
        <v>66293.383839999995</v>
      </c>
      <c r="G15" s="8">
        <v>841825.56760999991</v>
      </c>
      <c r="H15" s="8">
        <v>194407.73130000001</v>
      </c>
      <c r="I15" s="8">
        <v>30705707.417719997</v>
      </c>
      <c r="J15" s="8">
        <v>6583416.3338000001</v>
      </c>
      <c r="K15" s="8">
        <v>19975230.5922</v>
      </c>
      <c r="L15" s="8">
        <v>635563.79166999983</v>
      </c>
      <c r="M15" s="8">
        <v>19298.359</v>
      </c>
      <c r="N15" s="8">
        <v>71201.48</v>
      </c>
      <c r="O15" s="8">
        <v>706369.36549</v>
      </c>
      <c r="P15" s="8">
        <v>71970.158450000003</v>
      </c>
      <c r="Q15" s="8">
        <v>145670.55300000001</v>
      </c>
      <c r="R15" s="8">
        <v>126.83</v>
      </c>
      <c r="S15" s="8">
        <v>125.30259</v>
      </c>
      <c r="T15" s="8">
        <v>98459.55</v>
      </c>
      <c r="U15" s="8">
        <v>99.36</v>
      </c>
      <c r="V15" s="8">
        <v>633.15</v>
      </c>
      <c r="W15" s="8">
        <v>535586.11499999999</v>
      </c>
      <c r="X15" s="8">
        <v>16442.496999999999</v>
      </c>
      <c r="Y15" s="8">
        <v>3754.944</v>
      </c>
      <c r="Z15" s="8">
        <v>2374821.5685000001</v>
      </c>
      <c r="AA15" s="8">
        <v>171446.3</v>
      </c>
      <c r="AB15" s="8">
        <v>0</v>
      </c>
      <c r="AC15" s="8">
        <v>1724847.9885000002</v>
      </c>
      <c r="AD15" s="8">
        <v>4451333.6940000001</v>
      </c>
      <c r="AE15" s="52">
        <v>2479137.1974999998</v>
      </c>
    </row>
    <row r="16" spans="2:31" s="11" customFormat="1" ht="15" customHeight="1" x14ac:dyDescent="0.25">
      <c r="B16" s="51" t="s">
        <v>70</v>
      </c>
      <c r="C16" s="7">
        <v>42455</v>
      </c>
      <c r="D16" s="8">
        <v>22812282.384429995</v>
      </c>
      <c r="E16" s="8">
        <v>2840706.7531399997</v>
      </c>
      <c r="F16" s="8">
        <v>62563.754849999998</v>
      </c>
      <c r="G16" s="8">
        <v>760575.48719000001</v>
      </c>
      <c r="H16" s="8">
        <v>182705.59782</v>
      </c>
      <c r="I16" s="8">
        <v>26503190.678489979</v>
      </c>
      <c r="J16" s="8">
        <v>5651960.1827499997</v>
      </c>
      <c r="K16" s="8">
        <v>17158027.016679998</v>
      </c>
      <c r="L16" s="8">
        <v>624983.12841999996</v>
      </c>
      <c r="M16" s="8">
        <v>20937.161</v>
      </c>
      <c r="N16" s="8">
        <v>61989.254000000001</v>
      </c>
      <c r="O16" s="8">
        <v>607892.24571000063</v>
      </c>
      <c r="P16" s="8">
        <v>61480.754850000005</v>
      </c>
      <c r="Q16" s="8">
        <v>121135.166</v>
      </c>
      <c r="R16" s="8">
        <v>447.88799999999998</v>
      </c>
      <c r="S16" s="8">
        <v>816.51653999999996</v>
      </c>
      <c r="T16" s="8">
        <v>78032.789999999994</v>
      </c>
      <c r="U16" s="8">
        <v>132.47999999999999</v>
      </c>
      <c r="V16" s="8">
        <v>411.71499999999997</v>
      </c>
      <c r="W16" s="8">
        <v>435336.68400000001</v>
      </c>
      <c r="X16" s="8">
        <v>7199.03</v>
      </c>
      <c r="Y16" s="8">
        <v>-1240.326</v>
      </c>
      <c r="Z16" s="8">
        <v>2124844.2549999999</v>
      </c>
      <c r="AA16" s="8">
        <v>173689.45</v>
      </c>
      <c r="AB16" s="8">
        <v>0</v>
      </c>
      <c r="AC16" s="8">
        <v>1537538.19619</v>
      </c>
      <c r="AD16" s="8">
        <v>3842403.3339999998</v>
      </c>
      <c r="AE16" s="52">
        <v>2260068.9500000002</v>
      </c>
    </row>
    <row r="17" spans="2:31" s="11" customFormat="1" ht="15" customHeight="1" x14ac:dyDescent="0.25">
      <c r="B17" s="51" t="s">
        <v>71</v>
      </c>
      <c r="C17" s="7">
        <v>33832</v>
      </c>
      <c r="D17" s="8">
        <v>19313802.83329</v>
      </c>
      <c r="E17" s="8">
        <v>2582649.2985999994</v>
      </c>
      <c r="F17" s="8">
        <v>66368.967810000002</v>
      </c>
      <c r="G17" s="8">
        <v>744523.08833000017</v>
      </c>
      <c r="H17" s="8">
        <v>187502.63791999998</v>
      </c>
      <c r="I17" s="8">
        <v>22806843.220100001</v>
      </c>
      <c r="J17" s="8">
        <v>4786939.0402899999</v>
      </c>
      <c r="K17" s="8">
        <v>14523169.016000001</v>
      </c>
      <c r="L17" s="8">
        <v>473878.09954999993</v>
      </c>
      <c r="M17" s="8">
        <v>22960.2801</v>
      </c>
      <c r="N17" s="8">
        <v>53805.472999999998</v>
      </c>
      <c r="O17" s="8">
        <v>499504.11385000008</v>
      </c>
      <c r="P17" s="8">
        <v>55464.511030000001</v>
      </c>
      <c r="Q17" s="8">
        <v>101958.93029999999</v>
      </c>
      <c r="R17" s="8">
        <v>25.152000000000001</v>
      </c>
      <c r="S17" s="8">
        <v>275.77850999999998</v>
      </c>
      <c r="T17" s="8">
        <v>60779.34</v>
      </c>
      <c r="U17" s="8">
        <v>49.68</v>
      </c>
      <c r="V17" s="8">
        <v>284.41500000000002</v>
      </c>
      <c r="W17" s="8">
        <v>350527.71100000001</v>
      </c>
      <c r="X17" s="8">
        <v>3413.9479999999999</v>
      </c>
      <c r="Y17" s="8">
        <v>-3511.375</v>
      </c>
      <c r="Z17" s="8">
        <v>1870340.0651</v>
      </c>
      <c r="AA17" s="8">
        <v>168983.9</v>
      </c>
      <c r="AB17" s="8">
        <v>0</v>
      </c>
      <c r="AC17" s="8">
        <v>1465352.693</v>
      </c>
      <c r="AD17" s="8">
        <v>3310175.023</v>
      </c>
      <c r="AE17" s="52">
        <v>2043308.763</v>
      </c>
    </row>
    <row r="18" spans="2:31" s="11" customFormat="1" ht="15" customHeight="1" x14ac:dyDescent="0.25">
      <c r="B18" s="51" t="s">
        <v>72</v>
      </c>
      <c r="C18" s="7">
        <v>27431</v>
      </c>
      <c r="D18" s="8">
        <v>16664871.30687</v>
      </c>
      <c r="E18" s="8">
        <v>2337551.1778500001</v>
      </c>
      <c r="F18" s="8">
        <v>61393.414529999995</v>
      </c>
      <c r="G18" s="8">
        <v>691127.81198999996</v>
      </c>
      <c r="H18" s="8">
        <v>172175.76856999999</v>
      </c>
      <c r="I18" s="8">
        <v>19863701.17086</v>
      </c>
      <c r="J18" s="8">
        <v>4139400.6347500002</v>
      </c>
      <c r="K18" s="8">
        <v>12524561.672120001</v>
      </c>
      <c r="L18" s="8">
        <v>473672.72132999997</v>
      </c>
      <c r="M18" s="8">
        <v>17025.440999999999</v>
      </c>
      <c r="N18" s="8">
        <v>48224.703000000001</v>
      </c>
      <c r="O18" s="8">
        <v>414296.85563000041</v>
      </c>
      <c r="P18" s="8">
        <v>46954.612970000002</v>
      </c>
      <c r="Q18" s="8">
        <v>86978.570999999996</v>
      </c>
      <c r="R18" s="8">
        <v>3</v>
      </c>
      <c r="S18" s="8">
        <v>46.940179999999991</v>
      </c>
      <c r="T18" s="8">
        <v>52526.25</v>
      </c>
      <c r="U18" s="8">
        <v>41.4</v>
      </c>
      <c r="V18" s="8">
        <v>261.97000000000003</v>
      </c>
      <c r="W18" s="8">
        <v>286966.43</v>
      </c>
      <c r="X18" s="8">
        <v>1711.5129999999999</v>
      </c>
      <c r="Y18" s="8">
        <v>-2308.5920000000001</v>
      </c>
      <c r="Z18" s="8">
        <v>1669652.2860000001</v>
      </c>
      <c r="AA18" s="8">
        <v>162081.46</v>
      </c>
      <c r="AB18" s="8">
        <v>0</v>
      </c>
      <c r="AC18" s="8">
        <v>1383309.9758299999</v>
      </c>
      <c r="AD18" s="8">
        <v>2886368.1439999999</v>
      </c>
      <c r="AE18" s="52">
        <v>1851175.7490000001</v>
      </c>
    </row>
    <row r="19" spans="2:31" s="11" customFormat="1" ht="15" customHeight="1" x14ac:dyDescent="0.25">
      <c r="B19" s="51" t="s">
        <v>73</v>
      </c>
      <c r="C19" s="7">
        <v>22339</v>
      </c>
      <c r="D19" s="8">
        <v>14291594.158529999</v>
      </c>
      <c r="E19" s="8">
        <v>2322253.732559999</v>
      </c>
      <c r="F19" s="8">
        <v>65655.207970000003</v>
      </c>
      <c r="G19" s="8">
        <v>610118.36343999999</v>
      </c>
      <c r="H19" s="8">
        <v>163047.64655999999</v>
      </c>
      <c r="I19" s="8">
        <v>17296629.719669994</v>
      </c>
      <c r="J19" s="8">
        <v>3541379.2824800001</v>
      </c>
      <c r="K19" s="8">
        <v>10750017.264049999</v>
      </c>
      <c r="L19" s="8">
        <v>351790.73868999997</v>
      </c>
      <c r="M19" s="8">
        <v>18814.830000000002</v>
      </c>
      <c r="N19" s="8">
        <v>39834.152999999998</v>
      </c>
      <c r="O19" s="8">
        <v>345188.60683000012</v>
      </c>
      <c r="P19" s="8">
        <v>40862.553970000001</v>
      </c>
      <c r="Q19" s="8">
        <v>73400.152000000002</v>
      </c>
      <c r="R19" s="8">
        <v>68.540999999999997</v>
      </c>
      <c r="S19" s="8">
        <v>304.95577000000003</v>
      </c>
      <c r="T19" s="8">
        <v>43766.01</v>
      </c>
      <c r="U19" s="8">
        <v>0</v>
      </c>
      <c r="V19" s="8">
        <v>160.465</v>
      </c>
      <c r="W19" s="8">
        <v>237190.71799999999</v>
      </c>
      <c r="X19" s="8">
        <v>846.14800000000002</v>
      </c>
      <c r="Y19" s="8">
        <v>-2381.8670000000002</v>
      </c>
      <c r="Z19" s="8">
        <v>1463864.443</v>
      </c>
      <c r="AA19" s="8">
        <v>166493.04399999999</v>
      </c>
      <c r="AB19" s="8">
        <v>0</v>
      </c>
      <c r="AC19" s="8">
        <v>1197481.1278899999</v>
      </c>
      <c r="AD19" s="8">
        <v>2516124.7579999999</v>
      </c>
      <c r="AE19" s="52">
        <v>1667110.5460000001</v>
      </c>
    </row>
    <row r="20" spans="2:31" s="11" customFormat="1" ht="15" customHeight="1" x14ac:dyDescent="0.25">
      <c r="B20" s="51" t="s">
        <v>74</v>
      </c>
      <c r="C20" s="7">
        <v>18895</v>
      </c>
      <c r="D20" s="8">
        <v>12988252.278479999</v>
      </c>
      <c r="E20" s="8">
        <v>1916412.8181899998</v>
      </c>
      <c r="F20" s="8">
        <v>60191.820540000001</v>
      </c>
      <c r="G20" s="8">
        <v>569036.53147000005</v>
      </c>
      <c r="H20" s="8">
        <v>152180.20644000001</v>
      </c>
      <c r="I20" s="8">
        <v>15569470.0677</v>
      </c>
      <c r="J20" s="8">
        <v>3228563.0556399999</v>
      </c>
      <c r="K20" s="8">
        <v>9759239.683840001</v>
      </c>
      <c r="L20" s="8">
        <v>334204.783</v>
      </c>
      <c r="M20" s="8">
        <v>20959.337</v>
      </c>
      <c r="N20" s="8">
        <v>37133.6492</v>
      </c>
      <c r="O20" s="8">
        <v>301035.63729000022</v>
      </c>
      <c r="P20" s="8">
        <v>38801.608670000001</v>
      </c>
      <c r="Q20" s="8">
        <v>65086.897499999999</v>
      </c>
      <c r="R20" s="8">
        <v>0</v>
      </c>
      <c r="S20" s="8">
        <v>402.49733999999995</v>
      </c>
      <c r="T20" s="8">
        <v>36020.07</v>
      </c>
      <c r="U20" s="8">
        <v>49.68</v>
      </c>
      <c r="V20" s="8">
        <v>131.655</v>
      </c>
      <c r="W20" s="8">
        <v>207289.77</v>
      </c>
      <c r="X20" s="8">
        <v>591.70299999999997</v>
      </c>
      <c r="Y20" s="8">
        <v>-2069.4209999999998</v>
      </c>
      <c r="Z20" s="8">
        <v>1358653.1159999999</v>
      </c>
      <c r="AA20" s="8">
        <v>153104.4</v>
      </c>
      <c r="AB20" s="8">
        <v>0</v>
      </c>
      <c r="AC20" s="8">
        <v>1187807.75193</v>
      </c>
      <c r="AD20" s="8">
        <v>2265913.0619999999</v>
      </c>
      <c r="AE20" s="52">
        <v>1541693.666</v>
      </c>
    </row>
    <row r="21" spans="2:31" s="11" customFormat="1" ht="15" customHeight="1" x14ac:dyDescent="0.25">
      <c r="B21" s="51" t="s">
        <v>75</v>
      </c>
      <c r="C21" s="7">
        <v>15420</v>
      </c>
      <c r="D21" s="8">
        <v>11396629.10723</v>
      </c>
      <c r="E21" s="8">
        <v>1561844.43783</v>
      </c>
      <c r="F21" s="8">
        <v>63281.766529999994</v>
      </c>
      <c r="G21" s="8">
        <v>465470.94571000006</v>
      </c>
      <c r="H21" s="8">
        <v>139824.34242000003</v>
      </c>
      <c r="I21" s="8">
        <v>13481766.063480001</v>
      </c>
      <c r="J21" s="8">
        <v>2829297.07314</v>
      </c>
      <c r="K21" s="8">
        <v>8564779.0430900007</v>
      </c>
      <c r="L21" s="8">
        <v>271451.58149999997</v>
      </c>
      <c r="M21" s="8">
        <v>16809.868999999999</v>
      </c>
      <c r="N21" s="8">
        <v>31324.701000000001</v>
      </c>
      <c r="O21" s="8">
        <v>263264.97500999994</v>
      </c>
      <c r="P21" s="8">
        <v>33268.210849999996</v>
      </c>
      <c r="Q21" s="8">
        <v>53926.326000000001</v>
      </c>
      <c r="R21" s="8">
        <v>0</v>
      </c>
      <c r="S21" s="8">
        <v>116.28407000000001</v>
      </c>
      <c r="T21" s="8">
        <v>30743.64</v>
      </c>
      <c r="U21" s="8">
        <v>49.68</v>
      </c>
      <c r="V21" s="8">
        <v>72.694999999999993</v>
      </c>
      <c r="W21" s="8">
        <v>174982.82800000001</v>
      </c>
      <c r="X21" s="8">
        <v>296.49900000000002</v>
      </c>
      <c r="Y21" s="8">
        <v>-1766.52</v>
      </c>
      <c r="Z21" s="8">
        <v>1213952.676</v>
      </c>
      <c r="AA21" s="8">
        <v>125963.8</v>
      </c>
      <c r="AB21" s="8">
        <v>0</v>
      </c>
      <c r="AC21" s="8">
        <v>925860.45514999994</v>
      </c>
      <c r="AD21" s="8">
        <v>1961469.5730000001</v>
      </c>
      <c r="AE21" s="52">
        <v>1362655.2661900001</v>
      </c>
    </row>
    <row r="22" spans="2:31" s="11" customFormat="1" ht="15" customHeight="1" x14ac:dyDescent="0.25">
      <c r="B22" s="51" t="s">
        <v>76</v>
      </c>
      <c r="C22" s="7">
        <v>13067</v>
      </c>
      <c r="D22" s="8">
        <v>10088881.94775</v>
      </c>
      <c r="E22" s="8">
        <v>1442597.2339699997</v>
      </c>
      <c r="F22" s="8">
        <v>59322.617279999991</v>
      </c>
      <c r="G22" s="8">
        <v>410526.75479000004</v>
      </c>
      <c r="H22" s="8">
        <v>142795.25689999998</v>
      </c>
      <c r="I22" s="8">
        <v>12079876.61637</v>
      </c>
      <c r="J22" s="8">
        <v>2509174.5732499999</v>
      </c>
      <c r="K22" s="8">
        <v>7578890.1605000002</v>
      </c>
      <c r="L22" s="8">
        <v>238322.35864000002</v>
      </c>
      <c r="M22" s="8">
        <v>22483.679640000002</v>
      </c>
      <c r="N22" s="8">
        <v>26572.771000000001</v>
      </c>
      <c r="O22" s="8">
        <v>227661.13099000006</v>
      </c>
      <c r="P22" s="8">
        <v>29299.019960000001</v>
      </c>
      <c r="Q22" s="8">
        <v>46794.468000000001</v>
      </c>
      <c r="R22" s="8">
        <v>567.69100000000003</v>
      </c>
      <c r="S22" s="8">
        <v>106.81972</v>
      </c>
      <c r="T22" s="8">
        <v>25841.88</v>
      </c>
      <c r="U22" s="8">
        <v>45.54</v>
      </c>
      <c r="V22" s="8">
        <v>58.96</v>
      </c>
      <c r="W22" s="8">
        <v>146780.50899999999</v>
      </c>
      <c r="X22" s="8">
        <v>157.23500000000001</v>
      </c>
      <c r="Y22" s="8">
        <v>-1240.8979999999999</v>
      </c>
      <c r="Z22" s="8">
        <v>1109499.7379999999</v>
      </c>
      <c r="AA22" s="8">
        <v>108611.53</v>
      </c>
      <c r="AB22" s="8">
        <v>0</v>
      </c>
      <c r="AC22" s="8">
        <v>829481.19867000007</v>
      </c>
      <c r="AD22" s="8">
        <v>1760250.2479999999</v>
      </c>
      <c r="AE22" s="52">
        <v>1253699.497</v>
      </c>
    </row>
    <row r="23" spans="2:31" s="11" customFormat="1" ht="15" customHeight="1" x14ac:dyDescent="0.25">
      <c r="B23" s="51" t="s">
        <v>77</v>
      </c>
      <c r="C23" s="7">
        <v>11261</v>
      </c>
      <c r="D23" s="8">
        <v>9011408.1649999991</v>
      </c>
      <c r="E23" s="8">
        <v>1430342.4631999999</v>
      </c>
      <c r="F23" s="8">
        <v>54171.427159999999</v>
      </c>
      <c r="G23" s="8">
        <v>394167.52886000008</v>
      </c>
      <c r="H23" s="8">
        <v>124150.70558999998</v>
      </c>
      <c r="I23" s="8">
        <v>10973004.693479998</v>
      </c>
      <c r="J23" s="8">
        <v>2240292.0440000002</v>
      </c>
      <c r="K23" s="8">
        <v>6768786.4939999999</v>
      </c>
      <c r="L23" s="8">
        <v>265120.92170000001</v>
      </c>
      <c r="M23" s="8">
        <v>32665.272000000001</v>
      </c>
      <c r="N23" s="8">
        <v>27266.909</v>
      </c>
      <c r="O23" s="8">
        <v>197071.34261000005</v>
      </c>
      <c r="P23" s="8">
        <v>26413.146539999998</v>
      </c>
      <c r="Q23" s="8">
        <v>41467.004000000001</v>
      </c>
      <c r="R23" s="8">
        <v>1210.4849999999999</v>
      </c>
      <c r="S23" s="8">
        <v>36.343020000000003</v>
      </c>
      <c r="T23" s="8">
        <v>22165.56</v>
      </c>
      <c r="U23" s="8">
        <v>49.68</v>
      </c>
      <c r="V23" s="8">
        <v>73.364999999999995</v>
      </c>
      <c r="W23" s="8">
        <v>127993.397</v>
      </c>
      <c r="X23" s="8">
        <v>105.023</v>
      </c>
      <c r="Y23" s="8">
        <v>-1325.8989999999999</v>
      </c>
      <c r="Z23" s="8">
        <v>1005913.831</v>
      </c>
      <c r="AA23" s="8">
        <v>118427</v>
      </c>
      <c r="AB23" s="8">
        <v>0</v>
      </c>
      <c r="AC23" s="8">
        <v>777317.60870999994</v>
      </c>
      <c r="AD23" s="8">
        <v>1599628.037</v>
      </c>
      <c r="AE23" s="52">
        <v>1161051.703</v>
      </c>
    </row>
    <row r="24" spans="2:31" s="11" customFormat="1" ht="15" customHeight="1" x14ac:dyDescent="0.25">
      <c r="B24" s="51" t="s">
        <v>160</v>
      </c>
      <c r="C24" s="7">
        <v>18600</v>
      </c>
      <c r="D24" s="8">
        <v>15789785.423600001</v>
      </c>
      <c r="E24" s="8">
        <v>2650805.6880799998</v>
      </c>
      <c r="F24" s="8">
        <v>117980.79406999999</v>
      </c>
      <c r="G24" s="8">
        <v>763677.74083999998</v>
      </c>
      <c r="H24" s="8">
        <v>285808.10022999998</v>
      </c>
      <c r="I24" s="8">
        <v>19494252.15777</v>
      </c>
      <c r="J24" s="8">
        <v>3928078.125</v>
      </c>
      <c r="K24" s="8">
        <v>11859263.409600001</v>
      </c>
      <c r="L24" s="8">
        <v>421352.06166999997</v>
      </c>
      <c r="M24" s="8">
        <v>35571.671999999999</v>
      </c>
      <c r="N24" s="8">
        <v>45880.588000000003</v>
      </c>
      <c r="O24" s="8">
        <v>338879.19883000018</v>
      </c>
      <c r="P24" s="8">
        <v>46661.012459999998</v>
      </c>
      <c r="Q24" s="8">
        <v>70330.167000000001</v>
      </c>
      <c r="R24" s="8">
        <v>0</v>
      </c>
      <c r="S24" s="8">
        <v>376.84787000000006</v>
      </c>
      <c r="T24" s="8">
        <v>39917.879999999997</v>
      </c>
      <c r="U24" s="8">
        <v>0</v>
      </c>
      <c r="V24" s="8">
        <v>84.084999999999994</v>
      </c>
      <c r="W24" s="8">
        <v>214045.81099999999</v>
      </c>
      <c r="X24" s="8">
        <v>360.09500000000003</v>
      </c>
      <c r="Y24" s="8">
        <v>-1564.6769999999999</v>
      </c>
      <c r="Z24" s="8">
        <v>1804153.66</v>
      </c>
      <c r="AA24" s="8">
        <v>229260.05</v>
      </c>
      <c r="AB24" s="8">
        <v>0</v>
      </c>
      <c r="AC24" s="8">
        <v>1469508.1845499999</v>
      </c>
      <c r="AD24" s="8">
        <v>2843184.5019999999</v>
      </c>
      <c r="AE24" s="52">
        <v>2113240.9440000001</v>
      </c>
    </row>
    <row r="25" spans="2:31" s="11" customFormat="1" ht="15" customHeight="1" x14ac:dyDescent="0.25">
      <c r="B25" s="51" t="s">
        <v>78</v>
      </c>
      <c r="C25" s="7">
        <v>14859</v>
      </c>
      <c r="D25" s="8">
        <v>13468381.132200001</v>
      </c>
      <c r="E25" s="8">
        <v>2556764.5791600002</v>
      </c>
      <c r="F25" s="8">
        <v>109919.9706</v>
      </c>
      <c r="G25" s="8">
        <v>703835.80546000006</v>
      </c>
      <c r="H25" s="8">
        <v>289338.31568</v>
      </c>
      <c r="I25" s="8">
        <v>17055516.320009999</v>
      </c>
      <c r="J25" s="8">
        <v>3355387.3308999999</v>
      </c>
      <c r="K25" s="8">
        <v>10112551.256299999</v>
      </c>
      <c r="L25" s="8">
        <v>423328.50706999999</v>
      </c>
      <c r="M25" s="8">
        <v>34241.762999999999</v>
      </c>
      <c r="N25" s="8">
        <v>39510.230000000003</v>
      </c>
      <c r="O25" s="8">
        <v>292113.49598999997</v>
      </c>
      <c r="P25" s="8">
        <v>40668.949260000001</v>
      </c>
      <c r="Q25" s="8">
        <v>58593.677000000003</v>
      </c>
      <c r="R25" s="8">
        <v>250.67099999999999</v>
      </c>
      <c r="S25" s="8">
        <v>607.73082999999997</v>
      </c>
      <c r="T25" s="8">
        <v>31542.66</v>
      </c>
      <c r="U25" s="8">
        <v>0</v>
      </c>
      <c r="V25" s="8">
        <v>47.234999999999999</v>
      </c>
      <c r="W25" s="8">
        <v>176667.38800000001</v>
      </c>
      <c r="X25" s="8">
        <v>216.386</v>
      </c>
      <c r="Y25" s="8">
        <v>-1707.693</v>
      </c>
      <c r="Z25" s="8">
        <v>1578628.4339999999</v>
      </c>
      <c r="AA25" s="8">
        <v>234473.85</v>
      </c>
      <c r="AB25" s="8">
        <v>0</v>
      </c>
      <c r="AC25" s="8">
        <v>1382984.31608</v>
      </c>
      <c r="AD25" s="8">
        <v>2488713.179</v>
      </c>
      <c r="AE25" s="52">
        <v>1898034.862</v>
      </c>
    </row>
    <row r="26" spans="2:31" s="11" customFormat="1" ht="15" customHeight="1" x14ac:dyDescent="0.25">
      <c r="B26" s="51" t="s">
        <v>79</v>
      </c>
      <c r="C26" s="7">
        <v>12018</v>
      </c>
      <c r="D26" s="8">
        <v>11851790.90253</v>
      </c>
      <c r="E26" s="8">
        <v>2288437.7937500002</v>
      </c>
      <c r="F26" s="8">
        <v>93582.44</v>
      </c>
      <c r="G26" s="8">
        <v>613074.60762999998</v>
      </c>
      <c r="H26" s="8">
        <v>267527.86927000002</v>
      </c>
      <c r="I26" s="8">
        <v>15003618.09018</v>
      </c>
      <c r="J26" s="8">
        <v>2945078.0589999999</v>
      </c>
      <c r="K26" s="8">
        <v>8907686.8345299996</v>
      </c>
      <c r="L26" s="8">
        <v>418015.99849999999</v>
      </c>
      <c r="M26" s="8">
        <v>22563.08</v>
      </c>
      <c r="N26" s="8">
        <v>35794.751069999998</v>
      </c>
      <c r="O26" s="8">
        <v>251592.29991000009</v>
      </c>
      <c r="P26" s="8">
        <v>33649.54</v>
      </c>
      <c r="Q26" s="8">
        <v>48412.004000000001</v>
      </c>
      <c r="R26" s="8">
        <v>20</v>
      </c>
      <c r="S26" s="8">
        <v>485.31490000000002</v>
      </c>
      <c r="T26" s="8">
        <v>25709.4</v>
      </c>
      <c r="U26" s="8">
        <v>49.68</v>
      </c>
      <c r="V26" s="8">
        <v>23.114999999999998</v>
      </c>
      <c r="W26" s="8">
        <v>148138.88399999999</v>
      </c>
      <c r="X26" s="8">
        <v>187.768</v>
      </c>
      <c r="Y26" s="8">
        <v>-1084.693</v>
      </c>
      <c r="Z26" s="8">
        <v>1418926.6839999999</v>
      </c>
      <c r="AA26" s="8">
        <v>221600</v>
      </c>
      <c r="AB26" s="8">
        <v>0</v>
      </c>
      <c r="AC26" s="8">
        <v>1154062.4422500001</v>
      </c>
      <c r="AD26" s="8">
        <v>2191499.4449999998</v>
      </c>
      <c r="AE26" s="52">
        <v>1708673.22</v>
      </c>
    </row>
    <row r="27" spans="2:31" s="11" customFormat="1" ht="15" customHeight="1" x14ac:dyDescent="0.25">
      <c r="B27" s="51" t="s">
        <v>80</v>
      </c>
      <c r="C27" s="7">
        <v>10017</v>
      </c>
      <c r="D27" s="8">
        <v>10718172.490700001</v>
      </c>
      <c r="E27" s="8">
        <v>1966067.8685400002</v>
      </c>
      <c r="F27" s="8">
        <v>96819.733539999987</v>
      </c>
      <c r="G27" s="8">
        <v>547581.90422000003</v>
      </c>
      <c r="H27" s="8">
        <v>287882.22725</v>
      </c>
      <c r="I27" s="8">
        <v>13511738.811730001</v>
      </c>
      <c r="J27" s="8">
        <v>2663926.8909999998</v>
      </c>
      <c r="K27" s="8">
        <v>8052236.9807000002</v>
      </c>
      <c r="L27" s="8">
        <v>359624.86225000001</v>
      </c>
      <c r="M27" s="8">
        <v>24846.916000000001</v>
      </c>
      <c r="N27" s="8">
        <v>30961.505000000001</v>
      </c>
      <c r="O27" s="8">
        <v>216044.46886999995</v>
      </c>
      <c r="P27" s="8">
        <v>29505.973999999998</v>
      </c>
      <c r="Q27" s="8">
        <v>41228.370999999999</v>
      </c>
      <c r="R27" s="8">
        <v>985.63400000000001</v>
      </c>
      <c r="S27" s="8">
        <v>5609.1096600000046</v>
      </c>
      <c r="T27" s="8">
        <v>23097.06</v>
      </c>
      <c r="U27" s="8">
        <v>0</v>
      </c>
      <c r="V27" s="8">
        <v>10.72</v>
      </c>
      <c r="W27" s="8">
        <v>125480.637</v>
      </c>
      <c r="X27" s="8">
        <v>187.80799999999999</v>
      </c>
      <c r="Y27" s="8">
        <v>-614.29100000000005</v>
      </c>
      <c r="Z27" s="8">
        <v>1312693.3489999999</v>
      </c>
      <c r="AA27" s="8">
        <v>206528.2</v>
      </c>
      <c r="AB27" s="8">
        <v>0</v>
      </c>
      <c r="AC27" s="8">
        <v>1031364.2098200001</v>
      </c>
      <c r="AD27" s="8">
        <v>1980186.31</v>
      </c>
      <c r="AE27" s="52">
        <v>1573379.423</v>
      </c>
    </row>
    <row r="28" spans="2:31" s="11" customFormat="1" ht="15" customHeight="1" x14ac:dyDescent="0.25">
      <c r="B28" s="51" t="s">
        <v>81</v>
      </c>
      <c r="C28" s="7">
        <v>8551</v>
      </c>
      <c r="D28" s="8">
        <v>9994631.4584100004</v>
      </c>
      <c r="E28" s="8">
        <v>1656513.8340399999</v>
      </c>
      <c r="F28" s="8">
        <v>95345.10848000001</v>
      </c>
      <c r="G28" s="8">
        <v>445928.32299999997</v>
      </c>
      <c r="H28" s="8">
        <v>296435.30123000004</v>
      </c>
      <c r="I28" s="8">
        <v>12383487.473650001</v>
      </c>
      <c r="J28" s="8">
        <v>2479220.0419999999</v>
      </c>
      <c r="K28" s="8">
        <v>7516952.2804100001</v>
      </c>
      <c r="L28" s="8">
        <v>222399.76642</v>
      </c>
      <c r="M28" s="8">
        <v>24108.59</v>
      </c>
      <c r="N28" s="8">
        <v>29449.986000000001</v>
      </c>
      <c r="O28" s="8">
        <v>189640.22128999999</v>
      </c>
      <c r="P28" s="8">
        <v>27072.304829999997</v>
      </c>
      <c r="Q28" s="8">
        <v>35858.637999999999</v>
      </c>
      <c r="R28" s="8">
        <v>0</v>
      </c>
      <c r="S28" s="8">
        <v>10065.90597</v>
      </c>
      <c r="T28" s="8">
        <v>18644.490000000002</v>
      </c>
      <c r="U28" s="8">
        <v>0</v>
      </c>
      <c r="V28" s="8">
        <v>18.425000000000001</v>
      </c>
      <c r="W28" s="8">
        <v>108878.818</v>
      </c>
      <c r="X28" s="8">
        <v>43.823999999999998</v>
      </c>
      <c r="Y28" s="8">
        <v>-927.55200000000002</v>
      </c>
      <c r="Z28" s="8">
        <v>1246452.1272</v>
      </c>
      <c r="AA28" s="8">
        <v>178894.24</v>
      </c>
      <c r="AB28" s="8">
        <v>0</v>
      </c>
      <c r="AC28" s="8">
        <v>846262.29700000002</v>
      </c>
      <c r="AD28" s="8">
        <v>1820853.412</v>
      </c>
      <c r="AE28" s="52">
        <v>1473086.7990000001</v>
      </c>
    </row>
    <row r="29" spans="2:31" s="11" customFormat="1" ht="15" customHeight="1" x14ac:dyDescent="0.25">
      <c r="B29" s="51" t="s">
        <v>82</v>
      </c>
      <c r="C29" s="7">
        <v>7205</v>
      </c>
      <c r="D29" s="8">
        <v>8920889.8330000006</v>
      </c>
      <c r="E29" s="8">
        <v>1502580.4592599999</v>
      </c>
      <c r="F29" s="8">
        <v>82579.738750000004</v>
      </c>
      <c r="G29" s="8">
        <v>422915.01769000001</v>
      </c>
      <c r="H29" s="8">
        <v>281970.27598999999</v>
      </c>
      <c r="I29" s="8">
        <v>11161844.088239999</v>
      </c>
      <c r="J29" s="8">
        <v>2212861.091</v>
      </c>
      <c r="K29" s="8">
        <v>6708074.9939999999</v>
      </c>
      <c r="L29" s="8">
        <v>196502.42449999999</v>
      </c>
      <c r="M29" s="8">
        <v>23522.151999999998</v>
      </c>
      <c r="N29" s="8">
        <v>25268.555</v>
      </c>
      <c r="O29" s="8">
        <v>161326.73832000003</v>
      </c>
      <c r="P29" s="8">
        <v>23543.825089999998</v>
      </c>
      <c r="Q29" s="8">
        <v>30076.153999999999</v>
      </c>
      <c r="R29" s="8">
        <v>1478.8530000000001</v>
      </c>
      <c r="S29" s="8">
        <v>15723.118689999987</v>
      </c>
      <c r="T29" s="8">
        <v>15806.52</v>
      </c>
      <c r="U29" s="8">
        <v>0</v>
      </c>
      <c r="V29" s="8">
        <v>12.06</v>
      </c>
      <c r="W29" s="8">
        <v>91393.718999999997</v>
      </c>
      <c r="X29" s="8">
        <v>147.87299999999999</v>
      </c>
      <c r="Y29" s="8">
        <v>-430.18299999999999</v>
      </c>
      <c r="Z29" s="8">
        <v>1133039.669</v>
      </c>
      <c r="AA29" s="8">
        <v>168404.04500000001</v>
      </c>
      <c r="AB29" s="8">
        <v>0</v>
      </c>
      <c r="AC29" s="8">
        <v>785353.62873</v>
      </c>
      <c r="AD29" s="8">
        <v>1650365.4609999999</v>
      </c>
      <c r="AE29" s="52">
        <v>1357350.4990000001</v>
      </c>
    </row>
    <row r="30" spans="2:31" s="11" customFormat="1" ht="15" customHeight="1" x14ac:dyDescent="0.25">
      <c r="B30" s="51" t="s">
        <v>83</v>
      </c>
      <c r="C30" s="7">
        <v>6510</v>
      </c>
      <c r="D30" s="8">
        <v>8774942.0280000009</v>
      </c>
      <c r="E30" s="8">
        <v>1305590.33388</v>
      </c>
      <c r="F30" s="8">
        <v>97128.861839999998</v>
      </c>
      <c r="G30" s="8">
        <v>401074.69828000001</v>
      </c>
      <c r="H30" s="8">
        <v>232641.34938999999</v>
      </c>
      <c r="I30" s="8">
        <v>10731352.208389999</v>
      </c>
      <c r="J30" s="8">
        <v>2174705.4350000001</v>
      </c>
      <c r="K30" s="8">
        <v>6598729.8810000001</v>
      </c>
      <c r="L30" s="8">
        <v>144459.49834999998</v>
      </c>
      <c r="M30" s="8">
        <v>8939.5910000000003</v>
      </c>
      <c r="N30" s="8">
        <v>26955.751</v>
      </c>
      <c r="O30" s="8">
        <v>152111.81614999994</v>
      </c>
      <c r="P30" s="8">
        <v>22378.252</v>
      </c>
      <c r="Q30" s="8">
        <v>28468.539000000001</v>
      </c>
      <c r="R30" s="8">
        <v>0</v>
      </c>
      <c r="S30" s="8">
        <v>19332.273659999955</v>
      </c>
      <c r="T30" s="8">
        <v>14641.11</v>
      </c>
      <c r="U30" s="8">
        <v>0</v>
      </c>
      <c r="V30" s="8">
        <v>8.0399999999999991</v>
      </c>
      <c r="W30" s="8">
        <v>85835.782999999996</v>
      </c>
      <c r="X30" s="8">
        <v>119.002</v>
      </c>
      <c r="Y30" s="8">
        <v>-348.10300000000001</v>
      </c>
      <c r="Z30" s="8">
        <v>1130955.5319999999</v>
      </c>
      <c r="AA30" s="8">
        <v>149980.28700000001</v>
      </c>
      <c r="AB30" s="8">
        <v>0</v>
      </c>
      <c r="AC30" s="8">
        <v>743491.19668000005</v>
      </c>
      <c r="AD30" s="8">
        <v>1590143.1089999999</v>
      </c>
      <c r="AE30" s="52">
        <v>1321429.273</v>
      </c>
    </row>
    <row r="31" spans="2:31" s="11" customFormat="1" ht="15" customHeight="1" x14ac:dyDescent="0.25">
      <c r="B31" s="51" t="s">
        <v>84</v>
      </c>
      <c r="C31" s="7">
        <v>7751</v>
      </c>
      <c r="D31" s="8">
        <v>11810189.215639999</v>
      </c>
      <c r="E31" s="8">
        <v>1184253.3023699999</v>
      </c>
      <c r="F31" s="8">
        <v>89925.445619999999</v>
      </c>
      <c r="G31" s="8">
        <v>315823.33756000001</v>
      </c>
      <c r="H31" s="8">
        <v>218428.44919999997</v>
      </c>
      <c r="I31" s="8">
        <v>13567932.54339</v>
      </c>
      <c r="J31" s="8">
        <v>2920553.10775</v>
      </c>
      <c r="K31" s="8">
        <v>8890448.1008899994</v>
      </c>
      <c r="L31" s="8">
        <v>140148.44500000001</v>
      </c>
      <c r="M31" s="8">
        <v>20757.973000000002</v>
      </c>
      <c r="N31" s="8">
        <v>25507.358</v>
      </c>
      <c r="O31" s="8">
        <v>174970.17147</v>
      </c>
      <c r="P31" s="8">
        <v>25656.095000000001</v>
      </c>
      <c r="Q31" s="8">
        <v>33146.999000000003</v>
      </c>
      <c r="R31" s="8">
        <v>0</v>
      </c>
      <c r="S31" s="8">
        <v>37860.65396999997</v>
      </c>
      <c r="T31" s="8">
        <v>18025.560000000001</v>
      </c>
      <c r="U31" s="8">
        <v>0</v>
      </c>
      <c r="V31" s="8">
        <v>0.67</v>
      </c>
      <c r="W31" s="8">
        <v>102223.617</v>
      </c>
      <c r="X31" s="8">
        <v>42.612000000000002</v>
      </c>
      <c r="Y31" s="8">
        <v>-411.01900000000001</v>
      </c>
      <c r="Z31" s="8">
        <v>1573836.432</v>
      </c>
      <c r="AA31" s="8">
        <v>144243.4</v>
      </c>
      <c r="AB31" s="8">
        <v>0</v>
      </c>
      <c r="AC31" s="8">
        <v>622720.87897000008</v>
      </c>
      <c r="AD31" s="8">
        <v>2030005.355</v>
      </c>
      <c r="AE31" s="52">
        <v>1709645.436</v>
      </c>
    </row>
    <row r="32" spans="2:31" s="11" customFormat="1" ht="15" customHeight="1" x14ac:dyDescent="0.25">
      <c r="B32" s="51" t="s">
        <v>85</v>
      </c>
      <c r="C32" s="7">
        <v>7130</v>
      </c>
      <c r="D32" s="8">
        <v>11544573.77445</v>
      </c>
      <c r="E32" s="8">
        <v>1125489.40115</v>
      </c>
      <c r="F32" s="8">
        <v>97479.518089999998</v>
      </c>
      <c r="G32" s="8">
        <v>315831.61828</v>
      </c>
      <c r="H32" s="8">
        <v>200937.75164</v>
      </c>
      <c r="I32" s="8">
        <v>13182861.213690002</v>
      </c>
      <c r="J32" s="8">
        <v>2772354.6370000001</v>
      </c>
      <c r="K32" s="8">
        <v>8771148.187450001</v>
      </c>
      <c r="L32" s="8">
        <v>112683.23142</v>
      </c>
      <c r="M32" s="8">
        <v>10906.120999999999</v>
      </c>
      <c r="N32" s="8">
        <v>25265.731</v>
      </c>
      <c r="O32" s="8">
        <v>163931.07182999997</v>
      </c>
      <c r="P32" s="8">
        <v>25384.653999999999</v>
      </c>
      <c r="Q32" s="8">
        <v>30709.718000000001</v>
      </c>
      <c r="R32" s="8">
        <v>0</v>
      </c>
      <c r="S32" s="8">
        <v>73097.993610000151</v>
      </c>
      <c r="T32" s="8">
        <v>15802.38</v>
      </c>
      <c r="U32" s="8">
        <v>0</v>
      </c>
      <c r="V32" s="8">
        <v>12.06</v>
      </c>
      <c r="W32" s="8">
        <v>96912.724000000002</v>
      </c>
      <c r="X32" s="8">
        <v>40.066000000000003</v>
      </c>
      <c r="Y32" s="8">
        <v>-329.702</v>
      </c>
      <c r="Z32" s="8">
        <v>1554067.36</v>
      </c>
      <c r="AA32" s="8">
        <v>134018.9</v>
      </c>
      <c r="AB32" s="8">
        <v>0</v>
      </c>
      <c r="AC32" s="8">
        <v>563907.45454999991</v>
      </c>
      <c r="AD32" s="8">
        <v>2010007.075</v>
      </c>
      <c r="AE32" s="52">
        <v>1711919.656</v>
      </c>
    </row>
    <row r="33" spans="2:31" s="11" customFormat="1" ht="15" customHeight="1" x14ac:dyDescent="0.25">
      <c r="B33" s="51" t="s">
        <v>86</v>
      </c>
      <c r="C33" s="7">
        <v>5860</v>
      </c>
      <c r="D33" s="8">
        <v>9866091.1992499996</v>
      </c>
      <c r="E33" s="8">
        <v>1041592.13862</v>
      </c>
      <c r="F33" s="8">
        <v>81565.289999999994</v>
      </c>
      <c r="G33" s="8">
        <v>312090.92905000004</v>
      </c>
      <c r="H33" s="8">
        <v>194708.8156</v>
      </c>
      <c r="I33" s="8">
        <v>11417105.46552</v>
      </c>
      <c r="J33" s="8">
        <v>2313297.4732499998</v>
      </c>
      <c r="K33" s="8">
        <v>7551150.9280000003</v>
      </c>
      <c r="L33" s="8">
        <v>91223.722999999998</v>
      </c>
      <c r="M33" s="8">
        <v>4159.5060000000003</v>
      </c>
      <c r="N33" s="8">
        <v>21429.777999999998</v>
      </c>
      <c r="O33" s="8">
        <v>140372.32347999996</v>
      </c>
      <c r="P33" s="8">
        <v>21623.6185</v>
      </c>
      <c r="Q33" s="8">
        <v>25399.455000000002</v>
      </c>
      <c r="R33" s="8">
        <v>0</v>
      </c>
      <c r="S33" s="8">
        <v>93355.832610000114</v>
      </c>
      <c r="T33" s="8">
        <v>13964.22</v>
      </c>
      <c r="U33" s="8">
        <v>0</v>
      </c>
      <c r="V33" s="8">
        <v>1.34</v>
      </c>
      <c r="W33" s="8">
        <v>80813.057000000001</v>
      </c>
      <c r="X33" s="8">
        <v>71.715999999999994</v>
      </c>
      <c r="Y33" s="8">
        <v>-171.81800000000001</v>
      </c>
      <c r="Z33" s="8">
        <v>1359769.388</v>
      </c>
      <c r="AA33" s="8">
        <v>129524.3</v>
      </c>
      <c r="AB33" s="8">
        <v>0</v>
      </c>
      <c r="AC33" s="8">
        <v>610351.02604999999</v>
      </c>
      <c r="AD33" s="8">
        <v>1771092.7120000001</v>
      </c>
      <c r="AE33" s="52">
        <v>1524050.227</v>
      </c>
    </row>
    <row r="34" spans="2:31" s="11" customFormat="1" ht="15" customHeight="1" x14ac:dyDescent="0.25">
      <c r="B34" s="51" t="s">
        <v>87</v>
      </c>
      <c r="C34" s="7">
        <v>11007</v>
      </c>
      <c r="D34" s="8">
        <v>20038927.75189</v>
      </c>
      <c r="E34" s="8">
        <v>2153140.7514900002</v>
      </c>
      <c r="F34" s="8">
        <v>208092.75594999999</v>
      </c>
      <c r="G34" s="8">
        <v>628905.43697000004</v>
      </c>
      <c r="H34" s="8">
        <v>383977.04306</v>
      </c>
      <c r="I34" s="8">
        <v>23290225.992229998</v>
      </c>
      <c r="J34" s="8">
        <v>4503968.8959999997</v>
      </c>
      <c r="K34" s="8">
        <v>15532571.179270001</v>
      </c>
      <c r="L34" s="8">
        <v>229799.38441</v>
      </c>
      <c r="M34" s="8">
        <v>42220.921999999999</v>
      </c>
      <c r="N34" s="8">
        <v>45992.305</v>
      </c>
      <c r="O34" s="8">
        <v>267198.33724999998</v>
      </c>
      <c r="P34" s="8">
        <v>42981.701219999995</v>
      </c>
      <c r="Q34" s="8">
        <v>49476.000999999997</v>
      </c>
      <c r="R34" s="8">
        <v>1079.7629999999999</v>
      </c>
      <c r="S34" s="8">
        <v>282554.02177000057</v>
      </c>
      <c r="T34" s="8">
        <v>27168.75</v>
      </c>
      <c r="U34" s="8">
        <v>49.68</v>
      </c>
      <c r="V34" s="8">
        <v>20.100000000000001</v>
      </c>
      <c r="W34" s="8">
        <v>150613.95300000001</v>
      </c>
      <c r="X34" s="8">
        <v>100.66200000000001</v>
      </c>
      <c r="Y34" s="8">
        <v>-600.74900000000002</v>
      </c>
      <c r="Z34" s="8">
        <v>2844906.605</v>
      </c>
      <c r="AA34" s="8">
        <v>288949.3</v>
      </c>
      <c r="AB34" s="8">
        <v>0</v>
      </c>
      <c r="AC34" s="8">
        <v>1135073.25031</v>
      </c>
      <c r="AD34" s="8">
        <v>3707438.15</v>
      </c>
      <c r="AE34" s="52">
        <v>3244393.0159999998</v>
      </c>
    </row>
    <row r="35" spans="2:31" s="11" customFormat="1" ht="15" customHeight="1" x14ac:dyDescent="0.25">
      <c r="B35" s="51" t="s">
        <v>88</v>
      </c>
      <c r="C35" s="7">
        <v>7569</v>
      </c>
      <c r="D35" s="8">
        <v>15290976.32876</v>
      </c>
      <c r="E35" s="8">
        <v>1659233.81158</v>
      </c>
      <c r="F35" s="8">
        <v>151197.61358</v>
      </c>
      <c r="G35" s="8">
        <v>509263.28667000006</v>
      </c>
      <c r="H35" s="8">
        <v>399548.32199999999</v>
      </c>
      <c r="I35" s="8">
        <v>17900693.552960001</v>
      </c>
      <c r="J35" s="8">
        <v>3240719.88087</v>
      </c>
      <c r="K35" s="8">
        <v>12051612.124890001</v>
      </c>
      <c r="L35" s="8">
        <v>155905.99482999998</v>
      </c>
      <c r="M35" s="8">
        <v>31281.278999999999</v>
      </c>
      <c r="N35" s="8">
        <v>38554.156000000003</v>
      </c>
      <c r="O35" s="8">
        <v>186143.83614</v>
      </c>
      <c r="P35" s="8">
        <v>31521.392</v>
      </c>
      <c r="Q35" s="8">
        <v>35150.383000000002</v>
      </c>
      <c r="R35" s="8">
        <v>0</v>
      </c>
      <c r="S35" s="8">
        <v>303831.08588000067</v>
      </c>
      <c r="T35" s="8">
        <v>18213.93</v>
      </c>
      <c r="U35" s="8">
        <v>0</v>
      </c>
      <c r="V35" s="8">
        <v>4.0199999999999996</v>
      </c>
      <c r="W35" s="8">
        <v>101159.72199999999</v>
      </c>
      <c r="X35" s="8">
        <v>73.02</v>
      </c>
      <c r="Y35" s="8">
        <v>-615.48699999999997</v>
      </c>
      <c r="Z35" s="8">
        <v>2260039.5440000002</v>
      </c>
      <c r="AA35" s="8">
        <v>211383.85200000001</v>
      </c>
      <c r="AB35" s="8">
        <v>0</v>
      </c>
      <c r="AC35" s="8">
        <v>969458.81591</v>
      </c>
      <c r="AD35" s="8">
        <v>2936994.1290000002</v>
      </c>
      <c r="AE35" s="52">
        <v>2621020.4</v>
      </c>
    </row>
    <row r="36" spans="2:31" s="11" customFormat="1" ht="15" customHeight="1" x14ac:dyDescent="0.25">
      <c r="B36" s="51" t="s">
        <v>89</v>
      </c>
      <c r="C36" s="7">
        <v>4949</v>
      </c>
      <c r="D36" s="8">
        <v>10802789.363</v>
      </c>
      <c r="E36" s="8">
        <v>1398051.5014500001</v>
      </c>
      <c r="F36" s="8">
        <v>151892.68</v>
      </c>
      <c r="G36" s="8">
        <v>394984.45600000001</v>
      </c>
      <c r="H36" s="8">
        <v>330797.64152</v>
      </c>
      <c r="I36" s="8">
        <v>12960199.103970001</v>
      </c>
      <c r="J36" s="8">
        <v>2180956.6060000001</v>
      </c>
      <c r="K36" s="8">
        <v>8623590.3509999998</v>
      </c>
      <c r="L36" s="8">
        <v>87876.130700000009</v>
      </c>
      <c r="M36" s="8">
        <v>17549.044000000002</v>
      </c>
      <c r="N36" s="8">
        <v>24138.635999999999</v>
      </c>
      <c r="O36" s="8">
        <v>129210.58392999999</v>
      </c>
      <c r="P36" s="8">
        <v>21151.712</v>
      </c>
      <c r="Q36" s="8">
        <v>22008.363000000001</v>
      </c>
      <c r="R36" s="8">
        <v>865.40700000000004</v>
      </c>
      <c r="S36" s="8">
        <v>273345.94324999995</v>
      </c>
      <c r="T36" s="8">
        <v>13982.85</v>
      </c>
      <c r="U36" s="8">
        <v>0</v>
      </c>
      <c r="V36" s="8">
        <v>1.675</v>
      </c>
      <c r="W36" s="8">
        <v>68584.548999999999</v>
      </c>
      <c r="X36" s="8">
        <v>42.612000000000002</v>
      </c>
      <c r="Y36" s="8">
        <v>-233.47399999999999</v>
      </c>
      <c r="Z36" s="8">
        <v>1640889.057</v>
      </c>
      <c r="AA36" s="8">
        <v>200387.3</v>
      </c>
      <c r="AB36" s="8">
        <v>0</v>
      </c>
      <c r="AC36" s="8">
        <v>742093.26699999999</v>
      </c>
      <c r="AD36" s="8">
        <v>2181450.7510000002</v>
      </c>
      <c r="AE36" s="52">
        <v>1970536.49</v>
      </c>
    </row>
    <row r="37" spans="2:31" s="11" customFormat="1" ht="15" customHeight="1" x14ac:dyDescent="0.25">
      <c r="B37" s="51" t="s">
        <v>90</v>
      </c>
      <c r="C37" s="7">
        <v>3644</v>
      </c>
      <c r="D37" s="8">
        <v>8535572.9806699995</v>
      </c>
      <c r="E37" s="8">
        <v>1207055.7145400001</v>
      </c>
      <c r="F37" s="8">
        <v>152263.63381</v>
      </c>
      <c r="G37" s="8">
        <v>385582.46929999994</v>
      </c>
      <c r="H37" s="8">
        <v>256312.45854999998</v>
      </c>
      <c r="I37" s="8">
        <v>10461149.54287</v>
      </c>
      <c r="J37" s="8">
        <v>1643848.453</v>
      </c>
      <c r="K37" s="8">
        <v>6891886.7616699999</v>
      </c>
      <c r="L37" s="8">
        <v>83581.083799999993</v>
      </c>
      <c r="M37" s="8">
        <v>7980.9250000000002</v>
      </c>
      <c r="N37" s="8">
        <v>26739.248</v>
      </c>
      <c r="O37" s="8">
        <v>95758.476569999984</v>
      </c>
      <c r="P37" s="8">
        <v>15580.901</v>
      </c>
      <c r="Q37" s="8">
        <v>16430.382000000001</v>
      </c>
      <c r="R37" s="8">
        <v>0</v>
      </c>
      <c r="S37" s="8">
        <v>253139.79931999935</v>
      </c>
      <c r="T37" s="8">
        <v>11875.59</v>
      </c>
      <c r="U37" s="8">
        <v>0</v>
      </c>
      <c r="V37" s="8">
        <v>12.06</v>
      </c>
      <c r="W37" s="8">
        <v>51757.531999999999</v>
      </c>
      <c r="X37" s="8">
        <v>245.62700000000001</v>
      </c>
      <c r="Y37" s="8">
        <v>69.912999999999997</v>
      </c>
      <c r="Z37" s="8">
        <v>1329618.4010000001</v>
      </c>
      <c r="AA37" s="8">
        <v>163540.6</v>
      </c>
      <c r="AB37" s="8">
        <v>0</v>
      </c>
      <c r="AC37" s="8">
        <v>670295.14429999993</v>
      </c>
      <c r="AD37" s="8">
        <v>1789982.176</v>
      </c>
      <c r="AE37" s="52">
        <v>1631292.058</v>
      </c>
    </row>
    <row r="38" spans="2:31" s="11" customFormat="1" ht="15" customHeight="1" x14ac:dyDescent="0.25">
      <c r="B38" s="51" t="s">
        <v>91</v>
      </c>
      <c r="C38" s="7">
        <v>4758</v>
      </c>
      <c r="D38" s="8">
        <v>12293462.671629999</v>
      </c>
      <c r="E38" s="8">
        <v>1911315.74</v>
      </c>
      <c r="F38" s="8">
        <v>297017.08909999998</v>
      </c>
      <c r="G38" s="8">
        <v>607290.87082999991</v>
      </c>
      <c r="H38" s="8">
        <v>431766.28149999998</v>
      </c>
      <c r="I38" s="8">
        <v>15365036.219229998</v>
      </c>
      <c r="J38" s="8">
        <v>2229209.3315599998</v>
      </c>
      <c r="K38" s="8">
        <v>10064549.42207</v>
      </c>
      <c r="L38" s="8">
        <v>126407.21799999999</v>
      </c>
      <c r="M38" s="8">
        <v>23446.636999999999</v>
      </c>
      <c r="N38" s="8">
        <v>33200.881999999998</v>
      </c>
      <c r="O38" s="8">
        <v>121397.17423000002</v>
      </c>
      <c r="P38" s="8">
        <v>20329.925999999999</v>
      </c>
      <c r="Q38" s="8">
        <v>21686.507000000001</v>
      </c>
      <c r="R38" s="8">
        <v>0</v>
      </c>
      <c r="S38" s="8">
        <v>427446.39566999848</v>
      </c>
      <c r="T38" s="8">
        <v>15953.49</v>
      </c>
      <c r="U38" s="8">
        <v>0</v>
      </c>
      <c r="V38" s="8">
        <v>12.395</v>
      </c>
      <c r="W38" s="8">
        <v>69211.047999999995</v>
      </c>
      <c r="X38" s="8">
        <v>34.875999999999998</v>
      </c>
      <c r="Y38" s="8">
        <v>-285.16199999999998</v>
      </c>
      <c r="Z38" s="8">
        <v>1953658.2250000001</v>
      </c>
      <c r="AA38" s="8">
        <v>283130.98</v>
      </c>
      <c r="AB38" s="8">
        <v>0</v>
      </c>
      <c r="AC38" s="8">
        <v>1092791.2098299998</v>
      </c>
      <c r="AD38" s="8">
        <v>2691373.9929999998</v>
      </c>
      <c r="AE38" s="52">
        <v>2482819.8169999998</v>
      </c>
    </row>
    <row r="39" spans="2:31" s="11" customFormat="1" ht="15" customHeight="1" x14ac:dyDescent="0.25">
      <c r="B39" s="51" t="s">
        <v>92</v>
      </c>
      <c r="C39" s="7">
        <v>3014</v>
      </c>
      <c r="D39" s="8">
        <v>9047499.5090400018</v>
      </c>
      <c r="E39" s="8">
        <v>1543476.3389999999</v>
      </c>
      <c r="F39" s="8">
        <v>218183.99120000002</v>
      </c>
      <c r="G39" s="8">
        <v>429536.44038000004</v>
      </c>
      <c r="H39" s="8">
        <v>266514.16213000001</v>
      </c>
      <c r="I39" s="8">
        <v>11262499.464749999</v>
      </c>
      <c r="J39" s="8">
        <v>1519238.6370000001</v>
      </c>
      <c r="K39" s="8">
        <v>7523992.5310399998</v>
      </c>
      <c r="L39" s="8">
        <v>71730.183099999995</v>
      </c>
      <c r="M39" s="8">
        <v>36115.014999999999</v>
      </c>
      <c r="N39" s="8">
        <v>21429.013999999999</v>
      </c>
      <c r="O39" s="8">
        <v>81258.093379999991</v>
      </c>
      <c r="P39" s="8">
        <v>12512.045</v>
      </c>
      <c r="Q39" s="8">
        <v>13475.217000000001</v>
      </c>
      <c r="R39" s="8">
        <v>794.66</v>
      </c>
      <c r="S39" s="8">
        <v>365316.87492999987</v>
      </c>
      <c r="T39" s="8">
        <v>11233.89</v>
      </c>
      <c r="U39" s="8">
        <v>0</v>
      </c>
      <c r="V39" s="8">
        <v>6.7</v>
      </c>
      <c r="W39" s="8">
        <v>44280.334000000003</v>
      </c>
      <c r="X39" s="8">
        <v>107.84699999999999</v>
      </c>
      <c r="Y39" s="8">
        <v>-9.375</v>
      </c>
      <c r="Z39" s="8">
        <v>1479372.86</v>
      </c>
      <c r="AA39" s="8">
        <v>230587.7</v>
      </c>
      <c r="AB39" s="8">
        <v>0</v>
      </c>
      <c r="AC39" s="8">
        <v>747781.31932999997</v>
      </c>
      <c r="AD39" s="8">
        <v>2021625.2749999999</v>
      </c>
      <c r="AE39" s="52">
        <v>1886725.048</v>
      </c>
    </row>
    <row r="40" spans="2:31" s="11" customFormat="1" ht="15" customHeight="1" x14ac:dyDescent="0.25">
      <c r="B40" s="51" t="s">
        <v>93</v>
      </c>
      <c r="C40" s="7">
        <v>2049</v>
      </c>
      <c r="D40" s="8">
        <v>6683961.3697199989</v>
      </c>
      <c r="E40" s="8">
        <v>1242872.88833</v>
      </c>
      <c r="F40" s="8">
        <v>243681.14827999999</v>
      </c>
      <c r="G40" s="8">
        <v>389275.55408000003</v>
      </c>
      <c r="H40" s="8">
        <v>247991.57558</v>
      </c>
      <c r="I40" s="8">
        <v>8668848.2597900014</v>
      </c>
      <c r="J40" s="8">
        <v>1067787.2058999999</v>
      </c>
      <c r="K40" s="8">
        <v>5616281.08182</v>
      </c>
      <c r="L40" s="8">
        <v>40273.596519999999</v>
      </c>
      <c r="M40" s="8">
        <v>34640.267999999996</v>
      </c>
      <c r="N40" s="8">
        <v>22397.208999999999</v>
      </c>
      <c r="O40" s="8">
        <v>47624.19859</v>
      </c>
      <c r="P40" s="8">
        <v>8010.6144199999999</v>
      </c>
      <c r="Q40" s="8">
        <v>8703.1039999999994</v>
      </c>
      <c r="R40" s="8">
        <v>4993.0550000000003</v>
      </c>
      <c r="S40" s="8">
        <v>300846.22944999952</v>
      </c>
      <c r="T40" s="8">
        <v>7882.56</v>
      </c>
      <c r="U40" s="8">
        <v>0</v>
      </c>
      <c r="V40" s="8">
        <v>4.0199999999999996</v>
      </c>
      <c r="W40" s="8">
        <v>29720.59</v>
      </c>
      <c r="X40" s="8">
        <v>68.334999999999994</v>
      </c>
      <c r="Y40" s="8">
        <v>-199.48699999999999</v>
      </c>
      <c r="Z40" s="8">
        <v>1114825.2220000001</v>
      </c>
      <c r="AA40" s="8">
        <v>207833.5</v>
      </c>
      <c r="AB40" s="8">
        <v>0</v>
      </c>
      <c r="AC40" s="8">
        <v>678398.44607999991</v>
      </c>
      <c r="AD40" s="8">
        <v>1573557.483</v>
      </c>
      <c r="AE40" s="52">
        <v>1481442.5009999999</v>
      </c>
    </row>
    <row r="41" spans="2:31" s="11" customFormat="1" ht="15" customHeight="1" x14ac:dyDescent="0.25">
      <c r="B41" s="51" t="s">
        <v>94</v>
      </c>
      <c r="C41" s="7">
        <v>1400</v>
      </c>
      <c r="D41" s="8">
        <v>5027668.7434</v>
      </c>
      <c r="E41" s="8">
        <v>994425.29148000001</v>
      </c>
      <c r="F41" s="8">
        <v>181259.15276</v>
      </c>
      <c r="G41" s="8">
        <v>302748.20641999994</v>
      </c>
      <c r="H41" s="8">
        <v>223217.524</v>
      </c>
      <c r="I41" s="8">
        <v>6636979.55174</v>
      </c>
      <c r="J41" s="8">
        <v>774723.13399999996</v>
      </c>
      <c r="K41" s="8">
        <v>4248681.9454000005</v>
      </c>
      <c r="L41" s="8">
        <v>35111.255480000007</v>
      </c>
      <c r="M41" s="8">
        <v>21948.817999999999</v>
      </c>
      <c r="N41" s="8">
        <v>14935.784</v>
      </c>
      <c r="O41" s="8">
        <v>33905.487129999994</v>
      </c>
      <c r="P41" s="8">
        <v>5800.2430999999997</v>
      </c>
      <c r="Q41" s="8">
        <v>6276.3580000000002</v>
      </c>
      <c r="R41" s="8">
        <v>2334.3009999999999</v>
      </c>
      <c r="S41" s="8">
        <v>245191.39819000021</v>
      </c>
      <c r="T41" s="8">
        <v>6065.1</v>
      </c>
      <c r="U41" s="8">
        <v>0</v>
      </c>
      <c r="V41" s="8">
        <v>0</v>
      </c>
      <c r="W41" s="8">
        <v>19783.699000000001</v>
      </c>
      <c r="X41" s="8">
        <v>0</v>
      </c>
      <c r="Y41" s="8">
        <v>-183.67599999999999</v>
      </c>
      <c r="Z41" s="8">
        <v>855240.71600000001</v>
      </c>
      <c r="AA41" s="8">
        <v>165529.1</v>
      </c>
      <c r="AB41" s="8">
        <v>0</v>
      </c>
      <c r="AC41" s="8">
        <v>548636.26382999995</v>
      </c>
      <c r="AD41" s="8">
        <v>1224191.8929999999</v>
      </c>
      <c r="AE41" s="52">
        <v>1161757.044</v>
      </c>
    </row>
    <row r="42" spans="2:31" s="11" customFormat="1" ht="15" customHeight="1" thickBot="1" x14ac:dyDescent="0.3">
      <c r="B42" s="53" t="s">
        <v>95</v>
      </c>
      <c r="C42" s="54">
        <v>5854</v>
      </c>
      <c r="D42" s="55">
        <v>34893952.122960001</v>
      </c>
      <c r="E42" s="55">
        <v>13572004.125900002</v>
      </c>
      <c r="F42" s="55">
        <v>4708970.1959599992</v>
      </c>
      <c r="G42" s="55">
        <v>3346768.5740699996</v>
      </c>
      <c r="H42" s="55">
        <v>5421486.6586999996</v>
      </c>
      <c r="I42" s="55">
        <v>60825680.613109998</v>
      </c>
      <c r="J42" s="55">
        <v>4192866.6310000001</v>
      </c>
      <c r="K42" s="55">
        <v>30709757.422959998</v>
      </c>
      <c r="L42" s="55">
        <v>131312.15900000001</v>
      </c>
      <c r="M42" s="55">
        <v>886301.79</v>
      </c>
      <c r="N42" s="55">
        <v>171363.70499999999</v>
      </c>
      <c r="O42" s="55">
        <v>126729.65529999998</v>
      </c>
      <c r="P42" s="55">
        <v>19989.674999999999</v>
      </c>
      <c r="Q42" s="55">
        <v>21208.174999999999</v>
      </c>
      <c r="R42" s="55">
        <v>10283.934999999999</v>
      </c>
      <c r="S42" s="55">
        <v>2560940.4897699999</v>
      </c>
      <c r="T42" s="55">
        <v>26404.92</v>
      </c>
      <c r="U42" s="55">
        <v>0</v>
      </c>
      <c r="V42" s="55">
        <v>14.07</v>
      </c>
      <c r="W42" s="55">
        <v>79355.084000000003</v>
      </c>
      <c r="X42" s="55">
        <v>106.562</v>
      </c>
      <c r="Y42" s="55">
        <v>-845.82899999999995</v>
      </c>
      <c r="Z42" s="55">
        <v>6026951.5360000003</v>
      </c>
      <c r="AA42" s="55">
        <v>2270100.202</v>
      </c>
      <c r="AB42" s="55">
        <v>0</v>
      </c>
      <c r="AC42" s="55">
        <v>5119267.4060699996</v>
      </c>
      <c r="AD42" s="55">
        <v>11433739.385</v>
      </c>
      <c r="AE42" s="56">
        <v>11162067.732000001</v>
      </c>
    </row>
    <row r="43" spans="2:31" s="11" customFormat="1" ht="15" customHeight="1" thickTop="1" x14ac:dyDescent="0.2">
      <c r="B43" s="127" t="s">
        <v>203</v>
      </c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  <c r="AA43" s="127"/>
      <c r="AB43" s="127"/>
      <c r="AC43" s="127"/>
      <c r="AD43" s="127"/>
      <c r="AE43" s="127"/>
    </row>
    <row r="44" spans="2:31" s="11" customFormat="1" ht="15" customHeight="1" x14ac:dyDescent="0.25">
      <c r="B44" s="9"/>
      <c r="C44" s="10"/>
    </row>
    <row r="45" spans="2:31" s="11" customFormat="1" ht="15" customHeight="1" x14ac:dyDescent="0.25">
      <c r="B45" s="9"/>
      <c r="C45" s="10"/>
    </row>
    <row r="46" spans="2:31" s="11" customFormat="1" ht="15" customHeight="1" x14ac:dyDescent="0.25"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</sheetData>
  <mergeCells count="2">
    <mergeCell ref="B2:AE2"/>
    <mergeCell ref="B43:AE43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C27"/>
  <sheetViews>
    <sheetView showGridLines="0" zoomScale="90" zoomScaleNormal="90" workbookViewId="0">
      <selection activeCell="Y1" sqref="Y1"/>
    </sheetView>
  </sheetViews>
  <sheetFormatPr defaultRowHeight="15" customHeight="1" x14ac:dyDescent="0.25"/>
  <cols>
    <col min="1" max="1" width="2.7109375" customWidth="1"/>
    <col min="2" max="2" width="89.140625" bestFit="1" customWidth="1"/>
    <col min="3" max="3" width="14.7109375" customWidth="1"/>
  </cols>
  <sheetData>
    <row r="1" spans="2:3" ht="15" customHeight="1" thickBot="1" x14ac:dyDescent="0.3"/>
    <row r="2" spans="2:3" ht="20.100000000000001" customHeight="1" thickTop="1" thickBot="1" x14ac:dyDescent="0.3">
      <c r="B2" s="140" t="s">
        <v>195</v>
      </c>
      <c r="C2" s="141"/>
    </row>
    <row r="3" spans="2:3" ht="15" customHeight="1" thickBot="1" x14ac:dyDescent="0.3">
      <c r="B3" s="35" t="s">
        <v>202</v>
      </c>
      <c r="C3" s="36"/>
    </row>
    <row r="4" spans="2:3" ht="15" customHeight="1" x14ac:dyDescent="0.25">
      <c r="B4" s="24" t="s">
        <v>36</v>
      </c>
      <c r="C4" s="116">
        <v>1848914.0959999999</v>
      </c>
    </row>
    <row r="5" spans="2:3" ht="15" customHeight="1" x14ac:dyDescent="0.25">
      <c r="B5" s="25" t="s">
        <v>37</v>
      </c>
      <c r="C5" s="117">
        <v>102008.82799999999</v>
      </c>
    </row>
    <row r="6" spans="2:3" ht="15" customHeight="1" x14ac:dyDescent="0.25">
      <c r="B6" s="25" t="s">
        <v>38</v>
      </c>
      <c r="C6" s="117">
        <v>184099.31899999999</v>
      </c>
    </row>
    <row r="7" spans="2:3" ht="15" customHeight="1" x14ac:dyDescent="0.25">
      <c r="B7" s="25" t="s">
        <v>39</v>
      </c>
      <c r="C7" s="117">
        <v>1331.345</v>
      </c>
    </row>
    <row r="8" spans="2:3" ht="15" customHeight="1" x14ac:dyDescent="0.25">
      <c r="B8" s="25" t="s">
        <v>40</v>
      </c>
      <c r="C8" s="117">
        <v>117077.88099999999</v>
      </c>
    </row>
    <row r="9" spans="2:3" ht="15" customHeight="1" x14ac:dyDescent="0.25">
      <c r="B9" s="26" t="s">
        <v>41</v>
      </c>
      <c r="C9" s="117">
        <v>74710.937999999995</v>
      </c>
    </row>
    <row r="10" spans="2:3" ht="15" customHeight="1" thickBot="1" x14ac:dyDescent="0.3">
      <c r="B10" s="27" t="s">
        <v>42</v>
      </c>
      <c r="C10" s="118">
        <v>518443.91600000003</v>
      </c>
    </row>
    <row r="11" spans="2:3" ht="15" customHeight="1" thickBot="1" x14ac:dyDescent="0.3">
      <c r="B11" s="35" t="s">
        <v>124</v>
      </c>
      <c r="C11" s="119"/>
    </row>
    <row r="12" spans="2:3" ht="15" customHeight="1" x14ac:dyDescent="0.25">
      <c r="B12" s="24" t="s">
        <v>43</v>
      </c>
      <c r="C12" s="116">
        <v>39760.122000000003</v>
      </c>
    </row>
    <row r="13" spans="2:3" ht="15" customHeight="1" thickBot="1" x14ac:dyDescent="0.3">
      <c r="B13" s="28" t="s">
        <v>44</v>
      </c>
      <c r="C13" s="118">
        <v>826475.97400000005</v>
      </c>
    </row>
    <row r="14" spans="2:3" ht="15" customHeight="1" thickBot="1" x14ac:dyDescent="0.3">
      <c r="B14" s="35" t="s">
        <v>45</v>
      </c>
      <c r="C14" s="119"/>
    </row>
    <row r="15" spans="2:3" ht="15" customHeight="1" x14ac:dyDescent="0.25">
      <c r="B15" s="24" t="s">
        <v>46</v>
      </c>
      <c r="C15" s="116">
        <v>1409616.848</v>
      </c>
    </row>
    <row r="16" spans="2:3" ht="15" customHeight="1" x14ac:dyDescent="0.25">
      <c r="B16" s="26" t="s">
        <v>47</v>
      </c>
      <c r="C16" s="117">
        <v>207405.402</v>
      </c>
    </row>
    <row r="17" spans="2:3" ht="15" customHeight="1" x14ac:dyDescent="0.25">
      <c r="B17" s="26" t="s">
        <v>48</v>
      </c>
      <c r="C17" s="117">
        <v>240887.86900000001</v>
      </c>
    </row>
    <row r="18" spans="2:3" ht="15" customHeight="1" x14ac:dyDescent="0.25">
      <c r="B18" s="26" t="s">
        <v>49</v>
      </c>
      <c r="C18" s="117">
        <v>19258.464</v>
      </c>
    </row>
    <row r="19" spans="2:3" ht="15" customHeight="1" x14ac:dyDescent="0.25">
      <c r="B19" s="26" t="s">
        <v>50</v>
      </c>
      <c r="C19" s="117">
        <v>247656.84099999999</v>
      </c>
    </row>
    <row r="20" spans="2:3" ht="15" customHeight="1" x14ac:dyDescent="0.25">
      <c r="B20" s="26" t="s">
        <v>125</v>
      </c>
      <c r="C20" s="117">
        <v>3272002.0819999999</v>
      </c>
    </row>
    <row r="21" spans="2:3" ht="15" customHeight="1" thickBot="1" x14ac:dyDescent="0.3">
      <c r="B21" s="28" t="s">
        <v>51</v>
      </c>
      <c r="C21" s="118">
        <v>132217.72500000001</v>
      </c>
    </row>
    <row r="22" spans="2:3" ht="15" customHeight="1" thickBot="1" x14ac:dyDescent="0.3">
      <c r="B22" s="35" t="s">
        <v>126</v>
      </c>
      <c r="C22" s="119"/>
    </row>
    <row r="23" spans="2:3" ht="15" customHeight="1" x14ac:dyDescent="0.25">
      <c r="B23" s="24" t="s">
        <v>52</v>
      </c>
      <c r="C23" s="116">
        <v>1037701.034</v>
      </c>
    </row>
    <row r="24" spans="2:3" ht="15" customHeight="1" x14ac:dyDescent="0.25">
      <c r="B24" s="26" t="s">
        <v>53</v>
      </c>
      <c r="C24" s="117">
        <v>82661.663</v>
      </c>
    </row>
    <row r="25" spans="2:3" ht="15" customHeight="1" x14ac:dyDescent="0.25">
      <c r="B25" s="26" t="s">
        <v>54</v>
      </c>
      <c r="C25" s="117">
        <v>50733.586000000003</v>
      </c>
    </row>
    <row r="26" spans="2:3" ht="15" customHeight="1" thickBot="1" x14ac:dyDescent="0.3">
      <c r="B26" s="29" t="s">
        <v>127</v>
      </c>
      <c r="C26" s="120">
        <v>10476.914000000001</v>
      </c>
    </row>
    <row r="27" spans="2:3" ht="15" customHeight="1" thickTop="1" x14ac:dyDescent="0.25">
      <c r="B27" s="142" t="s">
        <v>197</v>
      </c>
      <c r="C27" s="142"/>
    </row>
  </sheetData>
  <mergeCells count="2">
    <mergeCell ref="B2:C2"/>
    <mergeCell ref="B27:C27"/>
  </mergeCells>
  <pageMargins left="0.7" right="0.7" top="0.78740157499999996" bottom="0.78740157499999996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E699"/>
  </sheetPr>
  <dimension ref="B1:D5"/>
  <sheetViews>
    <sheetView showGridLines="0" zoomScale="90" zoomScaleNormal="90" workbookViewId="0">
      <selection activeCell="AD1" sqref="AD1"/>
    </sheetView>
  </sheetViews>
  <sheetFormatPr defaultRowHeight="15" customHeight="1" x14ac:dyDescent="0.25"/>
  <cols>
    <col min="1" max="1" width="2.7109375" customWidth="1"/>
    <col min="2" max="4" width="24.7109375" customWidth="1"/>
  </cols>
  <sheetData>
    <row r="1" spans="2:4" ht="15" customHeight="1" thickBot="1" x14ac:dyDescent="0.3"/>
    <row r="2" spans="2:4" ht="20.100000000000001" customHeight="1" thickTop="1" thickBot="1" x14ac:dyDescent="0.3">
      <c r="B2" s="140" t="s">
        <v>196</v>
      </c>
      <c r="C2" s="143"/>
      <c r="D2" s="141"/>
    </row>
    <row r="3" spans="2:4" ht="15" customHeight="1" thickBot="1" x14ac:dyDescent="0.3">
      <c r="B3" s="37" t="s">
        <v>55</v>
      </c>
      <c r="C3" s="38" t="s">
        <v>56</v>
      </c>
      <c r="D3" s="39" t="s">
        <v>57</v>
      </c>
    </row>
    <row r="4" spans="2:4" ht="15" customHeight="1" thickBot="1" x14ac:dyDescent="0.3">
      <c r="B4" s="30">
        <v>395189</v>
      </c>
      <c r="C4" s="31">
        <v>49158</v>
      </c>
      <c r="D4" s="32">
        <v>5565623</v>
      </c>
    </row>
    <row r="5" spans="2:4" ht="15" customHeight="1" thickTop="1" x14ac:dyDescent="0.25">
      <c r="B5" s="89" t="s">
        <v>201</v>
      </c>
      <c r="C5" s="79"/>
      <c r="D5" s="79"/>
    </row>
  </sheetData>
  <mergeCells count="1">
    <mergeCell ref="B2:D2"/>
  </mergeCells>
  <pageMargins left="0.7" right="0.7" top="0.78740157499999996" bottom="0.78740157499999996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DAŇOVÁ POVINNOST 15</vt:lpstr>
      <vt:lpstr> INKASO 15</vt:lpstr>
      <vt:lpstr>DPH ZO 15</vt:lpstr>
      <vt:lpstr>DPPO ZO 15</vt:lpstr>
      <vt:lpstr>DPFO ZO 15</vt:lpstr>
      <vt:lpstr>DNV ZO 15</vt:lpstr>
      <vt:lpstr>DSL ZO 15</vt:lpstr>
    </vt:vector>
  </TitlesOfParts>
  <Company>Finanční správa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Hladká Markéta Ing. (FÚ pro Středočeský kraj)</dc:creator>
  <cp:lastModifiedBy>Kníže Jan Ing. (GFŘ)</cp:lastModifiedBy>
  <cp:lastPrinted>2020-01-17T11:23:17Z</cp:lastPrinted>
  <dcterms:created xsi:type="dcterms:W3CDTF">2018-11-26T12:26:51Z</dcterms:created>
  <dcterms:modified xsi:type="dcterms:W3CDTF">2021-01-20T14:59:53Z</dcterms:modified>
</cp:coreProperties>
</file>