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520" activeTab="0"/>
  </bookViews>
  <sheets>
    <sheet name="1993-2013" sheetId="1" r:id="rId1"/>
    <sheet name="Přehled celkového vývoje" sheetId="2" r:id="rId2"/>
    <sheet name="DPH (DP 70)" sheetId="3" r:id="rId3"/>
    <sheet name="DPPO" sheetId="4" r:id="rId4"/>
    <sheet name="Srážkové daně" sheetId="5" r:id="rId5"/>
    <sheet name="Daň silniční" sheetId="6" r:id="rId6"/>
    <sheet name="DPFO z přiznání" sheetId="7" r:id="rId7"/>
    <sheet name="DPFO ze záv. činn." sheetId="8" r:id="rId8"/>
    <sheet name="Daň darovací" sheetId="9" r:id="rId9"/>
    <sheet name="Daň dědická" sheetId="10" r:id="rId10"/>
    <sheet name="Daň z převodu nemovitostí" sheetId="11" r:id="rId11"/>
    <sheet name="Daň z nemovitostí" sheetId="12" r:id="rId12"/>
    <sheet name="Ostatní příjmy" sheetId="13" r:id="rId13"/>
    <sheet name="Odvod ze ele. ze slun. záření" sheetId="14" r:id="rId14"/>
    <sheet name="Odvod z loterií §41b odst.1" sheetId="15" r:id="rId15"/>
    <sheet name="Odvod z loterií §41b odst.2,3,4" sheetId="16" r:id="rId16"/>
  </sheets>
  <definedNames/>
  <calcPr fullCalcOnLoad="1"/>
</workbook>
</file>

<file path=xl/sharedStrings.xml><?xml version="1.0" encoding="utf-8"?>
<sst xmlns="http://schemas.openxmlformats.org/spreadsheetml/2006/main" count="19" uniqueCount="19">
  <si>
    <t>Daň</t>
  </si>
  <si>
    <t>Daň z přidané hodnoty</t>
  </si>
  <si>
    <t>Daň z příjmů právnických osob</t>
  </si>
  <si>
    <t>Daň silniční</t>
  </si>
  <si>
    <t>Daň dědická</t>
  </si>
  <si>
    <t>Daň darovací</t>
  </si>
  <si>
    <t>Daň z převodu nemovitostí</t>
  </si>
  <si>
    <t>Ost. příjmy, odvody, pok. a popl.</t>
  </si>
  <si>
    <t>DPFO - podnikatelů</t>
  </si>
  <si>
    <t>DPFO ze záv. činnosti</t>
  </si>
  <si>
    <t>Daň z nemovitostí</t>
  </si>
  <si>
    <t xml:space="preserve">C E L K E M </t>
  </si>
  <si>
    <t xml:space="preserve">Přehled vývoje inkasa uvedených daní v ČR </t>
  </si>
  <si>
    <t>(v mil. Kč)</t>
  </si>
  <si>
    <t xml:space="preserve">Daň z příjmů vyb. srážkou </t>
  </si>
  <si>
    <t>Odvod z elektřiny ze slun. záření</t>
  </si>
  <si>
    <t>Odvod z loterií §41b odst.1</t>
  </si>
  <si>
    <t>Odvod z loterií §41b odst.2,3,4</t>
  </si>
  <si>
    <t>v letech 1993 až 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</si>
</sst>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#,##0.000"/>
    <numFmt numFmtId="167" formatCode="#\ ##0"/>
  </numFmts>
  <fonts count="50">
    <font>
      <sz val="9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sz val="10"/>
      <color indexed="9"/>
      <name val="Calibri"/>
      <family val="2"/>
    </font>
    <font>
      <u val="single"/>
      <sz val="16"/>
      <color indexed="62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99FF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thick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3" fontId="23" fillId="0" borderId="15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3" fontId="24" fillId="0" borderId="16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4" fillId="0" borderId="18" xfId="0" applyNumberFormat="1" applyFont="1" applyBorder="1" applyAlignment="1">
      <alignment horizontal="right"/>
    </xf>
    <xf numFmtId="3" fontId="23" fillId="0" borderId="19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3" fontId="23" fillId="0" borderId="20" xfId="0" applyNumberFormat="1" applyFont="1" applyFill="1" applyBorder="1" applyAlignment="1">
      <alignment/>
    </xf>
    <xf numFmtId="3" fontId="23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0" fontId="21" fillId="34" borderId="10" xfId="0" applyFont="1" applyFill="1" applyBorder="1" applyAlignment="1">
      <alignment horizontal="center"/>
    </xf>
    <xf numFmtId="0" fontId="22" fillId="35" borderId="27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2" fillId="35" borderId="29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3" fontId="25" fillId="34" borderId="11" xfId="0" applyNumberFormat="1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 vertical="center"/>
    </xf>
    <xf numFmtId="3" fontId="25" fillId="34" borderId="30" xfId="0" applyNumberFormat="1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celkového inkasa vybraných daní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2013 v mil. Kč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465"/>
          <c:w val="0.98175"/>
          <c:h val="0.838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vybraných daní v letech 1993 až 2010</c:v>
          </c:tx>
          <c:spPr>
            <a:gradFill rotWithShape="1">
              <a:gsLst>
                <a:gs pos="0">
                  <a:srgbClr val="008080"/>
                </a:gs>
                <a:gs pos="100000">
                  <a:srgbClr val="00FF00"/>
                </a:gs>
              </a:gsLst>
              <a:lin ang="0" scaled="1"/>
            </a:gra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'1993-2013'!$B$5:$V$5</c:f>
              <c:numCach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'1993-2013'!$B$20:$V$20</c:f>
              <c:numCache>
                <c:ptCount val="21"/>
                <c:pt idx="0">
                  <c:v>190354.8</c:v>
                </c:pt>
                <c:pt idx="1">
                  <c:v>220573</c:v>
                </c:pt>
                <c:pt idx="2">
                  <c:v>243423</c:v>
                </c:pt>
                <c:pt idx="3">
                  <c:v>267126.51300000004</c:v>
                </c:pt>
                <c:pt idx="4">
                  <c:v>275950</c:v>
                </c:pt>
                <c:pt idx="5">
                  <c:v>297727</c:v>
                </c:pt>
                <c:pt idx="6">
                  <c:v>318661</c:v>
                </c:pt>
                <c:pt idx="7">
                  <c:v>329922</c:v>
                </c:pt>
                <c:pt idx="8">
                  <c:v>363902</c:v>
                </c:pt>
                <c:pt idx="9">
                  <c:v>394285.90200000006</c:v>
                </c:pt>
                <c:pt idx="10">
                  <c:v>423516.697</c:v>
                </c:pt>
                <c:pt idx="11">
                  <c:v>455546.709</c:v>
                </c:pt>
                <c:pt idx="12">
                  <c:v>517869.57299999986</c:v>
                </c:pt>
                <c:pt idx="13">
                  <c:v>514078.76499999996</c:v>
                </c:pt>
                <c:pt idx="14">
                  <c:v>577013.8770000001</c:v>
                </c:pt>
                <c:pt idx="15">
                  <c:v>606895.9560000001</c:v>
                </c:pt>
                <c:pt idx="16">
                  <c:v>522949.58700000006</c:v>
                </c:pt>
                <c:pt idx="17">
                  <c:v>548432.298</c:v>
                </c:pt>
                <c:pt idx="18">
                  <c:v>561388.0637906</c:v>
                </c:pt>
                <c:pt idx="19">
                  <c:v>583746.4986721202</c:v>
                </c:pt>
                <c:pt idx="20">
                  <c:v>610758.72018762</c:v>
                </c:pt>
              </c:numCache>
            </c:numRef>
          </c:val>
        </c:ser>
        <c:axId val="40207223"/>
        <c:axId val="36721500"/>
      </c:barChart>
      <c:catAx>
        <c:axId val="4020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21500"/>
        <c:crosses val="autoZero"/>
        <c:auto val="1"/>
        <c:lblOffset val="100"/>
        <c:tickLblSkip val="1"/>
        <c:noMultiLvlLbl val="0"/>
      </c:catAx>
      <c:valAx>
        <c:axId val="36721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07223"/>
        <c:crossesAt val="1"/>
        <c:crossBetween val="between"/>
        <c:dispUnits/>
      </c:valAx>
      <c:spPr>
        <a:gradFill rotWithShape="1">
          <a:gsLst>
            <a:gs pos="0">
              <a:srgbClr val="F2DCDB"/>
            </a:gs>
            <a:gs pos="100000">
              <a:srgbClr val="E6B9B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převodu nemovitostí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2013 v mil. Kč</a:t>
            </a:r>
          </a:p>
        </c:rich>
      </c:tx>
      <c:layout>
        <c:manualLayout>
          <c:xMode val="factor"/>
          <c:yMode val="factor"/>
          <c:x val="0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465"/>
          <c:w val="0.98175"/>
          <c:h val="0.838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669900"/>
                </a:gs>
                <a:gs pos="62000">
                  <a:srgbClr val="99FF33"/>
                </a:gs>
                <a:gs pos="100000">
                  <a:srgbClr val="FFFF66"/>
                </a:gs>
              </a:gsLst>
              <a:path path="rect">
                <a:fillToRect l="100000" b="100000"/>
              </a:path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'1993-2013'!$B$5:$V$5</c:f>
              <c:numCach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'1993-2013'!$B$12:$V$12</c:f>
              <c:numCache>
                <c:ptCount val="21"/>
                <c:pt idx="0">
                  <c:v>616</c:v>
                </c:pt>
                <c:pt idx="1">
                  <c:v>1645</c:v>
                </c:pt>
                <c:pt idx="2">
                  <c:v>2768</c:v>
                </c:pt>
                <c:pt idx="3">
                  <c:v>3464.4139999999998</c:v>
                </c:pt>
                <c:pt idx="4">
                  <c:v>4488</c:v>
                </c:pt>
                <c:pt idx="5">
                  <c:v>5677</c:v>
                </c:pt>
                <c:pt idx="6">
                  <c:v>6271</c:v>
                </c:pt>
                <c:pt idx="7">
                  <c:v>5439</c:v>
                </c:pt>
                <c:pt idx="8">
                  <c:v>5834</c:v>
                </c:pt>
                <c:pt idx="9">
                  <c:v>7170.77</c:v>
                </c:pt>
                <c:pt idx="10">
                  <c:v>8024.728</c:v>
                </c:pt>
                <c:pt idx="11">
                  <c:v>9461.17</c:v>
                </c:pt>
                <c:pt idx="12">
                  <c:v>7494.132</c:v>
                </c:pt>
                <c:pt idx="13">
                  <c:v>7788.268</c:v>
                </c:pt>
                <c:pt idx="14">
                  <c:v>9774.321</c:v>
                </c:pt>
                <c:pt idx="15">
                  <c:v>9950.242</c:v>
                </c:pt>
                <c:pt idx="16">
                  <c:v>7809.132</c:v>
                </c:pt>
                <c:pt idx="17">
                  <c:v>7452.637</c:v>
                </c:pt>
                <c:pt idx="18">
                  <c:v>7362.169</c:v>
                </c:pt>
                <c:pt idx="19">
                  <c:v>7660.49658206</c:v>
                </c:pt>
                <c:pt idx="20">
                  <c:v>8894.44651898</c:v>
                </c:pt>
              </c:numCache>
            </c:numRef>
          </c:val>
        </c:ser>
        <c:axId val="2113373"/>
        <c:axId val="61806890"/>
      </c:barChart>
      <c:catAx>
        <c:axId val="2113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06890"/>
        <c:crosses val="autoZero"/>
        <c:auto val="1"/>
        <c:lblOffset val="100"/>
        <c:tickLblSkip val="1"/>
        <c:noMultiLvlLbl val="0"/>
      </c:catAx>
      <c:valAx>
        <c:axId val="61806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3373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nemovitostí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2013 v mil. Kč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6725"/>
          <c:w val="0.978"/>
          <c:h val="0.818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solidFill>
              <a:srgbClr val="0000FF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808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'1993-2013'!$B$5:$V$5</c:f>
              <c:numCach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'1993-2013'!$B$16:$V$16</c:f>
              <c:numCache>
                <c:ptCount val="21"/>
                <c:pt idx="0">
                  <c:v>3434</c:v>
                </c:pt>
                <c:pt idx="1">
                  <c:v>3658</c:v>
                </c:pt>
                <c:pt idx="2">
                  <c:v>3778</c:v>
                </c:pt>
                <c:pt idx="3">
                  <c:v>3990.84</c:v>
                </c:pt>
                <c:pt idx="4">
                  <c:v>3938</c:v>
                </c:pt>
                <c:pt idx="5">
                  <c:v>4138</c:v>
                </c:pt>
                <c:pt idx="6">
                  <c:v>4271</c:v>
                </c:pt>
                <c:pt idx="7">
                  <c:v>4469</c:v>
                </c:pt>
                <c:pt idx="8">
                  <c:v>4535</c:v>
                </c:pt>
                <c:pt idx="9">
                  <c:v>4575.99</c:v>
                </c:pt>
                <c:pt idx="10">
                  <c:v>4840</c:v>
                </c:pt>
                <c:pt idx="11">
                  <c:v>4947.544</c:v>
                </c:pt>
                <c:pt idx="12">
                  <c:v>4987.263</c:v>
                </c:pt>
                <c:pt idx="13">
                  <c:v>5017.168</c:v>
                </c:pt>
                <c:pt idx="14">
                  <c:v>5123.361</c:v>
                </c:pt>
                <c:pt idx="15">
                  <c:v>5195.45</c:v>
                </c:pt>
                <c:pt idx="16">
                  <c:v>6360.549</c:v>
                </c:pt>
                <c:pt idx="17">
                  <c:v>8747.474</c:v>
                </c:pt>
                <c:pt idx="18">
                  <c:v>8567.627</c:v>
                </c:pt>
                <c:pt idx="19">
                  <c:v>9540.546596330001</c:v>
                </c:pt>
                <c:pt idx="20">
                  <c:v>9847.3820588</c:v>
                </c:pt>
              </c:numCache>
            </c:numRef>
          </c:val>
        </c:ser>
        <c:axId val="12123907"/>
        <c:axId val="1360824"/>
      </c:barChart>
      <c:catAx>
        <c:axId val="12123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0824"/>
        <c:crosses val="autoZero"/>
        <c:auto val="1"/>
        <c:lblOffset val="100"/>
        <c:tickLblSkip val="1"/>
        <c:noMultiLvlLbl val="0"/>
      </c:catAx>
      <c:valAx>
        <c:axId val="1360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2390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ostatních příjmů, odvodů a poplatků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2013 v mil. Kč</a:t>
            </a:r>
          </a:p>
        </c:rich>
      </c:tx>
      <c:layout>
        <c:manualLayout>
          <c:xMode val="factor"/>
          <c:yMode val="factor"/>
          <c:x val="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3875"/>
          <c:w val="0.98175"/>
          <c:h val="0.846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99001">
                  <a:srgbClr val="FF9966"/>
                </a:gs>
                <a:gs pos="100000">
                  <a:srgbClr val="FF9966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'1993-2013'!$B$5:$V$5</c:f>
              <c:numCach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'1993-2013'!$B$13:$V$13</c:f>
              <c:numCache>
                <c:ptCount val="21"/>
                <c:pt idx="0">
                  <c:v>4040</c:v>
                </c:pt>
                <c:pt idx="1">
                  <c:v>5312</c:v>
                </c:pt>
                <c:pt idx="2">
                  <c:v>5072</c:v>
                </c:pt>
                <c:pt idx="3">
                  <c:v>4693.827999999999</c:v>
                </c:pt>
                <c:pt idx="4">
                  <c:v>4858</c:v>
                </c:pt>
                <c:pt idx="5">
                  <c:v>5094</c:v>
                </c:pt>
                <c:pt idx="6">
                  <c:v>4597</c:v>
                </c:pt>
                <c:pt idx="7">
                  <c:v>4455</c:v>
                </c:pt>
                <c:pt idx="8">
                  <c:v>4466</c:v>
                </c:pt>
                <c:pt idx="9">
                  <c:v>5147.372</c:v>
                </c:pt>
                <c:pt idx="10">
                  <c:v>4923</c:v>
                </c:pt>
                <c:pt idx="11">
                  <c:v>5099</c:v>
                </c:pt>
                <c:pt idx="12">
                  <c:v>5252.144</c:v>
                </c:pt>
                <c:pt idx="13">
                  <c:v>4977.122</c:v>
                </c:pt>
                <c:pt idx="14">
                  <c:v>4249.892</c:v>
                </c:pt>
                <c:pt idx="15">
                  <c:v>4280.634</c:v>
                </c:pt>
                <c:pt idx="16">
                  <c:v>3783.651</c:v>
                </c:pt>
                <c:pt idx="17">
                  <c:v>3486.948</c:v>
                </c:pt>
                <c:pt idx="18">
                  <c:v>3109.179</c:v>
                </c:pt>
                <c:pt idx="19">
                  <c:v>3039.3876017199996</c:v>
                </c:pt>
                <c:pt idx="20">
                  <c:v>1868.53722009</c:v>
                </c:pt>
              </c:numCache>
            </c:numRef>
          </c:val>
        </c:ser>
        <c:axId val="15901401"/>
        <c:axId val="30461366"/>
      </c:barChart>
      <c:catAx>
        <c:axId val="1590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1366"/>
        <c:crosses val="autoZero"/>
        <c:auto val="1"/>
        <c:lblOffset val="100"/>
        <c:tickLblSkip val="1"/>
        <c:noMultiLvlLbl val="0"/>
      </c:catAx>
      <c:valAx>
        <c:axId val="30461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01401"/>
        <c:crossesAt val="1"/>
        <c:crossBetween val="between"/>
        <c:dispUnits/>
      </c:valAx>
      <c:spPr>
        <a:gradFill rotWithShape="1">
          <a:gsLst>
            <a:gs pos="0">
              <a:srgbClr val="FCD5B5"/>
            </a:gs>
            <a:gs pos="999">
              <a:srgbClr val="FCD5B5"/>
            </a:gs>
            <a:gs pos="50000">
              <a:srgbClr val="B9CDE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333399"/>
                </a:solidFill>
              </a:rPr>
              <a:t>Přehled vývoje inkasa z odvodu z elektřiny ze slunečního záření
</a:t>
            </a:r>
            <a:r>
              <a:rPr lang="en-US" cap="none" sz="1600" b="0" i="0" u="sng" baseline="0">
                <a:solidFill>
                  <a:srgbClr val="333399"/>
                </a:solidFill>
              </a:rPr>
              <a:t>v letech 2011 až 2013 v mil. Kč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2525"/>
          <c:w val="0.958"/>
          <c:h val="0.8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'1993-2013'!$A$17</c:f>
              <c:strCache>
                <c:ptCount val="1"/>
                <c:pt idx="0">
                  <c:v>Odvod z elektřiny ze slun. záření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558ED5"/>
                  </a:gs>
                  <a:gs pos="41000">
                    <a:srgbClr val="558ED5"/>
                  </a:gs>
                </a:gsLst>
                <a:lin ang="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'1993-2013'!$T$5:$V$5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'1993-2013'!$T$17:$V$17</c:f>
              <c:numCache>
                <c:ptCount val="3"/>
                <c:pt idx="0">
                  <c:v>5938.921790599999</c:v>
                </c:pt>
                <c:pt idx="1">
                  <c:v>6402.969825</c:v>
                </c:pt>
                <c:pt idx="2">
                  <c:v>5817.183593</c:v>
                </c:pt>
              </c:numCache>
            </c:numRef>
          </c:val>
          <c:shape val="cylinder"/>
        </c:ser>
        <c:gapWidth val="400"/>
        <c:gapDepth val="261"/>
        <c:shape val="cylinder"/>
        <c:axId val="46203999"/>
        <c:axId val="66980516"/>
      </c:bar3DChart>
      <c:catAx>
        <c:axId val="46203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80516"/>
        <c:crosses val="autoZero"/>
        <c:auto val="1"/>
        <c:lblOffset val="100"/>
        <c:tickLblSkip val="1"/>
        <c:tickMarkSkip val="5"/>
        <c:noMultiLvlLbl val="0"/>
      </c:catAx>
      <c:valAx>
        <c:axId val="66980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03999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0F8A4"/>
            </a:gs>
            <a:gs pos="46001">
              <a:srgbClr val="F0F8A4"/>
            </a:gs>
          </a:gsLst>
          <a:lin ang="2700000" scaled="1"/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D9D9D9"/>
            </a:gs>
            <a:gs pos="100000">
              <a:srgbClr val="D7E4BD"/>
            </a:gs>
          </a:gsLst>
          <a:path path="rect">
            <a:fillToRect l="50000" t="50000" r="50000" b="50000"/>
          </a:path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D9D9D9"/>
            </a:gs>
            <a:gs pos="100000">
              <a:srgbClr val="D7E4BD"/>
            </a:gs>
          </a:gsLst>
          <a:path path="rect">
            <a:fillToRect l="50000" t="50000" r="50000" b="50000"/>
          </a:path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o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dvod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u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 z loterií 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§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41b odst.1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 v roce 2012 a 2013 v mil. Kč</a:t>
            </a:r>
          </a:p>
        </c:rich>
      </c:tx>
      <c:layout>
        <c:manualLayout>
          <c:xMode val="factor"/>
          <c:yMode val="factor"/>
          <c:x val="-0.00075"/>
          <c:y val="-0.00675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8475"/>
          <c:w val="0.958"/>
          <c:h val="0.87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'1993-2013'!$A$18</c:f>
              <c:strCache>
                <c:ptCount val="1"/>
                <c:pt idx="0">
                  <c:v>Odvod z loterií §41b odst.1</c:v>
                </c:pt>
              </c:strCache>
            </c:strRef>
          </c:tx>
          <c:spPr>
            <a:gradFill rotWithShape="1">
              <a:gsLst>
                <a:gs pos="0">
                  <a:srgbClr val="604A7B"/>
                </a:gs>
                <a:gs pos="46001">
                  <a:srgbClr val="604A7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2 076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'1993-2013'!$U$5:$V$5</c:f>
              <c:numCach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'1993-2013'!$U$18:$V$18</c:f>
              <c:numCache>
                <c:ptCount val="2"/>
                <c:pt idx="0">
                  <c:v>1286.7104638100002</c:v>
                </c:pt>
                <c:pt idx="1">
                  <c:v>2076.47934752</c:v>
                </c:pt>
              </c:numCache>
            </c:numRef>
          </c:val>
          <c:shape val="cylinder"/>
        </c:ser>
        <c:gapWidth val="234"/>
        <c:shape val="cylinder"/>
        <c:axId val="59279637"/>
        <c:axId val="59288066"/>
      </c:bar3DChart>
      <c:catAx>
        <c:axId val="59279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88066"/>
        <c:crosses val="autoZero"/>
        <c:auto val="1"/>
        <c:lblOffset val="100"/>
        <c:tickLblSkip val="1"/>
        <c:noMultiLvlLbl val="0"/>
      </c:catAx>
      <c:valAx>
        <c:axId val="59288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79637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58000">
              <a:srgbClr val="8EB4E3"/>
            </a:gs>
            <a:gs pos="100000">
              <a:srgbClr val="8EB4E3"/>
            </a:gs>
          </a:gsLst>
          <a:path path="rect">
            <a:fillToRect l="50000" t="50000" r="50000" b="50000"/>
          </a:path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58000">
              <a:srgbClr val="C6D9F1"/>
            </a:gs>
            <a:gs pos="100000">
              <a:srgbClr val="C6D9F1"/>
            </a:gs>
          </a:gsLst>
          <a:path path="rect">
            <a:fillToRect l="50000" t="50000" r="50000" b="50000"/>
          </a:path>
        </a:gradFill>
        <a:ln w="3175">
          <a:noFill/>
        </a:ln>
      </c:spPr>
      <c:thickness val="0"/>
    </c:sideWall>
    <c:backWall>
      <c:spPr>
        <a:gradFill rotWithShape="1">
          <a:gsLst>
            <a:gs pos="58000">
              <a:srgbClr val="C6D9F1"/>
            </a:gs>
            <a:gs pos="100000">
              <a:srgbClr val="C6D9F1"/>
            </a:gs>
          </a:gsLst>
          <a:path path="rect">
            <a:fillToRect l="50000" t="50000" r="50000" b="50000"/>
          </a:path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solidFill>
                  <a:srgbClr val="000000"/>
                </a:solidFill>
              </a:rPr>
              <a:t>Přehled vývoje inkasa z o</a:t>
            </a:r>
            <a:r>
              <a:rPr lang="en-US" cap="none" sz="1400" b="0" i="0" u="sng" baseline="0">
                <a:solidFill>
                  <a:srgbClr val="000000"/>
                </a:solidFill>
              </a:rPr>
              <a:t>dvod</a:t>
            </a:r>
            <a:r>
              <a:rPr lang="en-US" cap="none" sz="1400" b="0" i="0" u="sng" baseline="0">
                <a:solidFill>
                  <a:srgbClr val="000000"/>
                </a:solidFill>
              </a:rPr>
              <a:t>u</a:t>
            </a:r>
            <a:r>
              <a:rPr lang="en-US" cap="none" sz="1400" b="0" i="0" u="sng" baseline="0">
                <a:solidFill>
                  <a:srgbClr val="000000"/>
                </a:solidFill>
              </a:rPr>
              <a:t> z loterií </a:t>
            </a:r>
            <a:r>
              <a:rPr lang="en-US" cap="none" sz="1400" b="0" i="0" u="sng" baseline="0">
                <a:solidFill>
                  <a:srgbClr val="000000"/>
                </a:solidFill>
              </a:rPr>
              <a:t>§</a:t>
            </a:r>
            <a:r>
              <a:rPr lang="en-US" cap="none" sz="1400" b="0" i="0" u="sng" baseline="0">
                <a:solidFill>
                  <a:srgbClr val="000000"/>
                </a:solidFill>
              </a:rPr>
              <a:t>41b odst.2,3,4</a:t>
            </a:r>
            <a:r>
              <a:rPr lang="en-US" cap="none" sz="1400" b="0" i="0" u="sng" baseline="0">
                <a:solidFill>
                  <a:srgbClr val="000000"/>
                </a:solidFill>
              </a:rPr>
              <a:t> v roce 2012 a 2013 v mil. Kč</a:t>
            </a:r>
          </a:p>
        </c:rich>
      </c:tx>
      <c:layout>
        <c:manualLayout>
          <c:xMode val="factor"/>
          <c:yMode val="factor"/>
          <c:x val="-0.00075"/>
          <c:y val="-0.00675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795"/>
          <c:w val="0.958"/>
          <c:h val="0.8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'1993-2013'!$A$19</c:f>
              <c:strCache>
                <c:ptCount val="1"/>
                <c:pt idx="0">
                  <c:v>Odvod z loterií §41b odst.2,3,4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46001">
                  <a:srgbClr val="77933C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'1993-2013'!$U$5:$V$5</c:f>
              <c:numCach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'1993-2013'!$U$19:$V$19</c:f>
              <c:numCache>
                <c:ptCount val="2"/>
                <c:pt idx="0">
                  <c:v>4649.046677400001</c:v>
                </c:pt>
                <c:pt idx="1">
                  <c:v>5981.11405045</c:v>
                </c:pt>
              </c:numCache>
            </c:numRef>
          </c:val>
          <c:shape val="cylinder"/>
        </c:ser>
        <c:gapWidth val="254"/>
        <c:gapDepth val="146"/>
        <c:shape val="cylinder"/>
        <c:axId val="59802235"/>
        <c:axId val="24057680"/>
      </c:bar3DChart>
      <c:catAx>
        <c:axId val="5980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57680"/>
        <c:crosses val="autoZero"/>
        <c:auto val="1"/>
        <c:lblOffset val="100"/>
        <c:tickLblSkip val="1"/>
        <c:noMultiLvlLbl val="0"/>
      </c:catAx>
      <c:valAx>
        <c:axId val="240576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02235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99"/>
            </a:gs>
            <a:gs pos="59000">
              <a:srgbClr val="FFFF99"/>
            </a:gs>
            <a:gs pos="79500">
              <a:srgbClr val="F0F4C7"/>
            </a:gs>
            <a:gs pos="89751">
              <a:srgbClr val="E9EEDE"/>
            </a:gs>
            <a:gs pos="94875">
              <a:srgbClr val="FFC91D"/>
            </a:gs>
          </a:gsLst>
          <a:path path="rect">
            <a:fillToRect l="100000" t="100000"/>
          </a:path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59000">
              <a:srgbClr val="FFFF99"/>
            </a:gs>
            <a:gs pos="79500">
              <a:srgbClr val="F0F4C7"/>
            </a:gs>
            <a:gs pos="89751">
              <a:srgbClr val="E9EEDE"/>
            </a:gs>
            <a:gs pos="94875">
              <a:srgbClr val="FFC91D"/>
            </a:gs>
          </a:gsLst>
          <a:path path="rect">
            <a:fillToRect l="100000" t="100000"/>
          </a:path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59000">
              <a:srgbClr val="FFFF99"/>
            </a:gs>
            <a:gs pos="79500">
              <a:srgbClr val="F0F4C7"/>
            </a:gs>
            <a:gs pos="89751">
              <a:srgbClr val="E9EEDE"/>
            </a:gs>
            <a:gs pos="94875">
              <a:srgbClr val="FFC91D"/>
            </a:gs>
          </a:gsLst>
          <a:path path="rect">
            <a:fillToRect l="100000" t="100000"/>
          </a:path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přidané hodnoty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2013 v mil. Kč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465"/>
          <c:w val="0.98175"/>
          <c:h val="0.838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FFC000"/>
                </a:gs>
                <a:gs pos="100000">
                  <a:srgbClr val="FFFF00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'1993-2013'!$B$5:$V$5</c:f>
              <c:numCach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'1993-2013'!$B$6:$V$6</c:f>
              <c:numCache>
                <c:ptCount val="21"/>
                <c:pt idx="0">
                  <c:v>77103.8</c:v>
                </c:pt>
                <c:pt idx="1">
                  <c:v>85849</c:v>
                </c:pt>
                <c:pt idx="2">
                  <c:v>94801</c:v>
                </c:pt>
                <c:pt idx="3">
                  <c:v>109313.45300000001</c:v>
                </c:pt>
                <c:pt idx="4">
                  <c:v>117573</c:v>
                </c:pt>
                <c:pt idx="5">
                  <c:v>119358</c:v>
                </c:pt>
                <c:pt idx="6">
                  <c:v>138282</c:v>
                </c:pt>
                <c:pt idx="7">
                  <c:v>145908</c:v>
                </c:pt>
                <c:pt idx="8">
                  <c:v>151886</c:v>
                </c:pt>
                <c:pt idx="9">
                  <c:v>155209</c:v>
                </c:pt>
                <c:pt idx="10">
                  <c:v>164856</c:v>
                </c:pt>
                <c:pt idx="11">
                  <c:v>184320.485</c:v>
                </c:pt>
                <c:pt idx="12">
                  <c:v>208412.81</c:v>
                </c:pt>
                <c:pt idx="13">
                  <c:v>217783.73</c:v>
                </c:pt>
                <c:pt idx="14">
                  <c:v>236384.961</c:v>
                </c:pt>
                <c:pt idx="15">
                  <c:v>255189.809</c:v>
                </c:pt>
                <c:pt idx="16">
                  <c:v>253612.056</c:v>
                </c:pt>
                <c:pt idx="17">
                  <c:v>269547.33</c:v>
                </c:pt>
                <c:pt idx="18">
                  <c:v>275393.807</c:v>
                </c:pt>
                <c:pt idx="19">
                  <c:v>278231.40130602004</c:v>
                </c:pt>
                <c:pt idx="20">
                  <c:v>308462.35085312</c:v>
                </c:pt>
              </c:numCache>
            </c:numRef>
          </c:val>
        </c:ser>
        <c:axId val="25418989"/>
        <c:axId val="7054458"/>
      </c:barChart>
      <c:catAx>
        <c:axId val="25418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54458"/>
        <c:crosses val="autoZero"/>
        <c:auto val="1"/>
        <c:lblOffset val="100"/>
        <c:tickLblSkip val="1"/>
        <c:noMultiLvlLbl val="0"/>
      </c:catAx>
      <c:valAx>
        <c:axId val="7054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18989"/>
        <c:crossesAt val="1"/>
        <c:crossBetween val="between"/>
        <c:dispUnits/>
      </c:valAx>
      <c:spPr>
        <a:gradFill rotWithShape="1">
          <a:gsLst>
            <a:gs pos="0">
              <a:srgbClr val="C3D69B"/>
            </a:gs>
            <a:gs pos="100000">
              <a:srgbClr val="EBF1DE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příjmů právnických osob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2013 v mil. Kč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465"/>
          <c:w val="0.98175"/>
          <c:h val="0.838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3333FF"/>
                </a:gs>
                <a:gs pos="100000">
                  <a:srgbClr val="8EB4E3"/>
                </a:gs>
              </a:gsLst>
              <a:lin ang="2700000" scaled="1"/>
            </a:gra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'1993-2013'!$B$5:$V$5</c:f>
              <c:numCach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'1993-2013'!$B$7:$V$7</c:f>
              <c:numCache>
                <c:ptCount val="21"/>
                <c:pt idx="0">
                  <c:v>66221</c:v>
                </c:pt>
                <c:pt idx="1">
                  <c:v>56124</c:v>
                </c:pt>
                <c:pt idx="2">
                  <c:v>55383</c:v>
                </c:pt>
                <c:pt idx="3">
                  <c:v>49968.128000000004</c:v>
                </c:pt>
                <c:pt idx="4">
                  <c:v>41020</c:v>
                </c:pt>
                <c:pt idx="5">
                  <c:v>52064</c:v>
                </c:pt>
                <c:pt idx="6">
                  <c:v>54819</c:v>
                </c:pt>
                <c:pt idx="7">
                  <c:v>58088</c:v>
                </c:pt>
                <c:pt idx="8">
                  <c:v>75940</c:v>
                </c:pt>
                <c:pt idx="9">
                  <c:v>90737.15</c:v>
                </c:pt>
                <c:pt idx="10">
                  <c:v>96978</c:v>
                </c:pt>
                <c:pt idx="11">
                  <c:v>106525.733</c:v>
                </c:pt>
                <c:pt idx="12">
                  <c:v>137431.606</c:v>
                </c:pt>
                <c:pt idx="13">
                  <c:v>128865.499</c:v>
                </c:pt>
                <c:pt idx="14">
                  <c:v>155673.59</c:v>
                </c:pt>
                <c:pt idx="15">
                  <c:v>173590.467</c:v>
                </c:pt>
                <c:pt idx="16">
                  <c:v>110542.668</c:v>
                </c:pt>
                <c:pt idx="17">
                  <c:v>114746.057</c:v>
                </c:pt>
                <c:pt idx="18">
                  <c:v>109311.926</c:v>
                </c:pt>
                <c:pt idx="19">
                  <c:v>120460.61839838</c:v>
                </c:pt>
                <c:pt idx="20">
                  <c:v>113051.58967659</c:v>
                </c:pt>
              </c:numCache>
            </c:numRef>
          </c:val>
        </c:ser>
        <c:axId val="27668755"/>
        <c:axId val="10072456"/>
      </c:barChart>
      <c:catAx>
        <c:axId val="27668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72456"/>
        <c:crosses val="autoZero"/>
        <c:auto val="1"/>
        <c:lblOffset val="100"/>
        <c:tickLblSkip val="1"/>
        <c:noMultiLvlLbl val="0"/>
      </c:catAx>
      <c:valAx>
        <c:axId val="10072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875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příjmů vybíraných srážkou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2013 v mil. Kč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465"/>
          <c:w val="0.98175"/>
          <c:h val="0.838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'1993-2013'!$B$5:$V$5</c:f>
              <c:numCach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'1993-2013'!$B$8:$V$8</c:f>
              <c:numCache>
                <c:ptCount val="21"/>
                <c:pt idx="0">
                  <c:v>6169</c:v>
                </c:pt>
                <c:pt idx="1">
                  <c:v>14115</c:v>
                </c:pt>
                <c:pt idx="2">
                  <c:v>17302</c:v>
                </c:pt>
                <c:pt idx="3">
                  <c:v>21038.041</c:v>
                </c:pt>
                <c:pt idx="4">
                  <c:v>22520</c:v>
                </c:pt>
                <c:pt idx="5">
                  <c:v>24881</c:v>
                </c:pt>
                <c:pt idx="6">
                  <c:v>20658</c:v>
                </c:pt>
                <c:pt idx="7">
                  <c:v>16146</c:v>
                </c:pt>
                <c:pt idx="8">
                  <c:v>18045</c:v>
                </c:pt>
                <c:pt idx="9">
                  <c:v>16754.75</c:v>
                </c:pt>
                <c:pt idx="10">
                  <c:v>20624.969</c:v>
                </c:pt>
                <c:pt idx="11">
                  <c:v>12098.176</c:v>
                </c:pt>
                <c:pt idx="12">
                  <c:v>11242.302</c:v>
                </c:pt>
                <c:pt idx="13">
                  <c:v>14003.447</c:v>
                </c:pt>
                <c:pt idx="14">
                  <c:v>15700.157</c:v>
                </c:pt>
                <c:pt idx="15">
                  <c:v>19298.863</c:v>
                </c:pt>
                <c:pt idx="16">
                  <c:v>19189.424</c:v>
                </c:pt>
                <c:pt idx="17">
                  <c:v>19297.772</c:v>
                </c:pt>
                <c:pt idx="18">
                  <c:v>19848.478</c:v>
                </c:pt>
                <c:pt idx="19">
                  <c:v>20781.058907820003</c:v>
                </c:pt>
                <c:pt idx="20">
                  <c:v>20488.04968555</c:v>
                </c:pt>
              </c:numCache>
            </c:numRef>
          </c:val>
        </c:ser>
        <c:axId val="10440041"/>
        <c:axId val="32862726"/>
      </c:barChart>
      <c:catAx>
        <c:axId val="1044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62726"/>
        <c:crosses val="autoZero"/>
        <c:auto val="1"/>
        <c:lblOffset val="100"/>
        <c:tickLblSkip val="1"/>
        <c:noMultiLvlLbl val="0"/>
      </c:catAx>
      <c:valAx>
        <c:axId val="32862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0041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silniční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2013 v mil. Kč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465"/>
          <c:w val="0.97975"/>
          <c:h val="0.838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333333"/>
                </a:gs>
                <a:gs pos="100000">
                  <a:srgbClr val="FFFF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gradFill rotWithShape="1">
                <a:gsLst>
                  <a:gs pos="0">
                    <a:srgbClr val="333333"/>
                  </a:gs>
                  <a:gs pos="100000">
                    <a:srgbClr val="FFFF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'1993-2013'!$B$5:$V$5</c:f>
              <c:numCach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'1993-2013'!$B$9:$V$9</c:f>
              <c:numCache>
                <c:ptCount val="21"/>
                <c:pt idx="0">
                  <c:v>4335</c:v>
                </c:pt>
                <c:pt idx="1">
                  <c:v>4147</c:v>
                </c:pt>
                <c:pt idx="2">
                  <c:v>3930</c:v>
                </c:pt>
                <c:pt idx="3">
                  <c:v>4320.592</c:v>
                </c:pt>
                <c:pt idx="4">
                  <c:v>4565</c:v>
                </c:pt>
                <c:pt idx="5">
                  <c:v>4373</c:v>
                </c:pt>
                <c:pt idx="6">
                  <c:v>5226</c:v>
                </c:pt>
                <c:pt idx="7">
                  <c:v>5587</c:v>
                </c:pt>
                <c:pt idx="8">
                  <c:v>5283</c:v>
                </c:pt>
                <c:pt idx="9">
                  <c:v>5512</c:v>
                </c:pt>
                <c:pt idx="10">
                  <c:v>5738</c:v>
                </c:pt>
                <c:pt idx="11">
                  <c:v>5508.759</c:v>
                </c:pt>
                <c:pt idx="12">
                  <c:v>5191.485</c:v>
                </c:pt>
                <c:pt idx="13">
                  <c:v>5428.45</c:v>
                </c:pt>
                <c:pt idx="14">
                  <c:v>5915.205</c:v>
                </c:pt>
                <c:pt idx="15">
                  <c:v>6001.579</c:v>
                </c:pt>
                <c:pt idx="16">
                  <c:v>4795.163</c:v>
                </c:pt>
                <c:pt idx="17">
                  <c:v>5099.657</c:v>
                </c:pt>
                <c:pt idx="18">
                  <c:v>5187.429</c:v>
                </c:pt>
                <c:pt idx="19">
                  <c:v>5206.323725879999</c:v>
                </c:pt>
                <c:pt idx="20">
                  <c:v>5273.0903917</c:v>
                </c:pt>
              </c:numCache>
            </c:numRef>
          </c:val>
        </c:ser>
        <c:axId val="58469231"/>
        <c:axId val="9853300"/>
      </c:barChart>
      <c:catAx>
        <c:axId val="58469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3300"/>
        <c:crosses val="autoZero"/>
        <c:auto val="1"/>
        <c:lblOffset val="100"/>
        <c:tickLblSkip val="1"/>
        <c:noMultiLvlLbl val="0"/>
      </c:catAx>
      <c:valAx>
        <c:axId val="9853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69231"/>
        <c:crossesAt val="1"/>
        <c:crossBetween val="between"/>
        <c:dispUnits/>
      </c:valAx>
      <c:spPr>
        <a:gradFill rotWithShape="1">
          <a:gsLst>
            <a:gs pos="0">
              <a:srgbClr val="B9CDE5"/>
            </a:gs>
            <a:gs pos="100000">
              <a:srgbClr val="8EB4E3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příjmů fyzických osob podávajících přiznání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2013 v mil. Kč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465"/>
          <c:w val="0.98175"/>
          <c:h val="0.838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FFCCFF"/>
                </a:gs>
                <a:gs pos="100000">
                  <a:srgbClr val="9900CC"/>
                </a:gs>
              </a:gsLst>
              <a:path path="rect">
                <a:fillToRect l="100000" t="100000"/>
              </a:path>
            </a:gra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'1993-2013'!$B$5:$V$5</c:f>
              <c:numCach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'1993-2013'!$B$14:$V$14</c:f>
              <c:numCache>
                <c:ptCount val="21"/>
                <c:pt idx="0">
                  <c:v>3486</c:v>
                </c:pt>
                <c:pt idx="1">
                  <c:v>14240</c:v>
                </c:pt>
                <c:pt idx="2">
                  <c:v>14815</c:v>
                </c:pt>
                <c:pt idx="3">
                  <c:v>15842.855</c:v>
                </c:pt>
                <c:pt idx="4">
                  <c:v>15880</c:v>
                </c:pt>
                <c:pt idx="5">
                  <c:v>16530</c:v>
                </c:pt>
                <c:pt idx="6">
                  <c:v>17103</c:v>
                </c:pt>
                <c:pt idx="7">
                  <c:v>16546</c:v>
                </c:pt>
                <c:pt idx="8">
                  <c:v>18796</c:v>
                </c:pt>
                <c:pt idx="9">
                  <c:v>21900.72</c:v>
                </c:pt>
                <c:pt idx="10">
                  <c:v>22131</c:v>
                </c:pt>
                <c:pt idx="11">
                  <c:v>24040.391</c:v>
                </c:pt>
                <c:pt idx="12">
                  <c:v>26582.778</c:v>
                </c:pt>
                <c:pt idx="13">
                  <c:v>17853.525</c:v>
                </c:pt>
                <c:pt idx="14">
                  <c:v>17002.811</c:v>
                </c:pt>
                <c:pt idx="15">
                  <c:v>17748.526</c:v>
                </c:pt>
                <c:pt idx="16">
                  <c:v>5564.988</c:v>
                </c:pt>
                <c:pt idx="17">
                  <c:v>7987.179</c:v>
                </c:pt>
                <c:pt idx="18">
                  <c:v>2938.769</c:v>
                </c:pt>
                <c:pt idx="19">
                  <c:v>3261.48825808</c:v>
                </c:pt>
                <c:pt idx="20">
                  <c:v>2680.35336531</c:v>
                </c:pt>
              </c:numCache>
            </c:numRef>
          </c:val>
        </c:ser>
        <c:axId val="64180389"/>
        <c:axId val="22689618"/>
      </c:barChart>
      <c:catAx>
        <c:axId val="64180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89618"/>
        <c:crosses val="autoZero"/>
        <c:auto val="1"/>
        <c:lblOffset val="100"/>
        <c:tickLblSkip val="1"/>
        <c:noMultiLvlLbl val="0"/>
      </c:catAx>
      <c:valAx>
        <c:axId val="22689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8038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příjmů fyzických osob ze závislé činnosti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2013 v mil. Kč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5575"/>
          <c:w val="0.97975"/>
          <c:h val="0.838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D99694"/>
                </a:gs>
                <a:gs pos="100000">
                  <a:srgbClr val="953735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'1993-2013'!$B$5:$V$5</c:f>
              <c:numCach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'1993-2013'!$B$15:$V$15</c:f>
              <c:numCache>
                <c:ptCount val="21"/>
                <c:pt idx="0">
                  <c:v>24781</c:v>
                </c:pt>
                <c:pt idx="1">
                  <c:v>35039</c:v>
                </c:pt>
                <c:pt idx="2">
                  <c:v>45126</c:v>
                </c:pt>
                <c:pt idx="3">
                  <c:v>54101.66</c:v>
                </c:pt>
                <c:pt idx="4">
                  <c:v>60642</c:v>
                </c:pt>
                <c:pt idx="5">
                  <c:v>65039</c:v>
                </c:pt>
                <c:pt idx="6">
                  <c:v>66881</c:v>
                </c:pt>
                <c:pt idx="7">
                  <c:v>72749</c:v>
                </c:pt>
                <c:pt idx="8">
                  <c:v>78530</c:v>
                </c:pt>
                <c:pt idx="9">
                  <c:v>86591.17</c:v>
                </c:pt>
                <c:pt idx="10">
                  <c:v>94653</c:v>
                </c:pt>
                <c:pt idx="11">
                  <c:v>102627.131</c:v>
                </c:pt>
                <c:pt idx="12">
                  <c:v>110662.267</c:v>
                </c:pt>
                <c:pt idx="13">
                  <c:v>111633.394</c:v>
                </c:pt>
                <c:pt idx="14">
                  <c:v>126388.255</c:v>
                </c:pt>
                <c:pt idx="15">
                  <c:v>115180.241</c:v>
                </c:pt>
                <c:pt idx="16">
                  <c:v>111042.464</c:v>
                </c:pt>
                <c:pt idx="17">
                  <c:v>111842.323</c:v>
                </c:pt>
                <c:pt idx="18">
                  <c:v>119373.178</c:v>
                </c:pt>
                <c:pt idx="19">
                  <c:v>119787.16461304</c:v>
                </c:pt>
                <c:pt idx="20">
                  <c:v>126134.46330835</c:v>
                </c:pt>
              </c:numCache>
            </c:numRef>
          </c:val>
        </c:ser>
        <c:axId val="41889419"/>
        <c:axId val="5117728"/>
      </c:barChart>
      <c:catAx>
        <c:axId val="4188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7728"/>
        <c:crosses val="autoZero"/>
        <c:auto val="1"/>
        <c:lblOffset val="100"/>
        <c:tickLblSkip val="1"/>
        <c:noMultiLvlLbl val="0"/>
      </c:catAx>
      <c:valAx>
        <c:axId val="5117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89419"/>
        <c:crossesAt val="1"/>
        <c:crossBetween val="between"/>
        <c:dispUnits/>
      </c:valAx>
      <c:spPr>
        <a:gradFill rotWithShape="1"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darovací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2013 v mil. Kč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465"/>
          <c:w val="0.98175"/>
          <c:h val="0.838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00B0F0"/>
                </a:gs>
                <a:gs pos="100000">
                  <a:srgbClr val="CCCCFF"/>
                </a:gs>
              </a:gsLst>
              <a:path path="rect"/>
            </a:gra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'1993-2013'!$B$5:$V$5</c:f>
              <c:numCach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'1993-2013'!$B$11:$V$11</c:f>
              <c:numCache>
                <c:ptCount val="21"/>
                <c:pt idx="0">
                  <c:v>156</c:v>
                </c:pt>
                <c:pt idx="1">
                  <c:v>389</c:v>
                </c:pt>
                <c:pt idx="2">
                  <c:v>357</c:v>
                </c:pt>
                <c:pt idx="3">
                  <c:v>295.76599999999996</c:v>
                </c:pt>
                <c:pt idx="4">
                  <c:v>350</c:v>
                </c:pt>
                <c:pt idx="5">
                  <c:v>427</c:v>
                </c:pt>
                <c:pt idx="6">
                  <c:v>405</c:v>
                </c:pt>
                <c:pt idx="7">
                  <c:v>413</c:v>
                </c:pt>
                <c:pt idx="8">
                  <c:v>475</c:v>
                </c:pt>
                <c:pt idx="9">
                  <c:v>600.96</c:v>
                </c:pt>
                <c:pt idx="10">
                  <c:v>648</c:v>
                </c:pt>
                <c:pt idx="11">
                  <c:v>818.147</c:v>
                </c:pt>
                <c:pt idx="12">
                  <c:v>509.823</c:v>
                </c:pt>
                <c:pt idx="13">
                  <c:v>604.298</c:v>
                </c:pt>
                <c:pt idx="14">
                  <c:v>692.255</c:v>
                </c:pt>
                <c:pt idx="15">
                  <c:v>345.086</c:v>
                </c:pt>
                <c:pt idx="16">
                  <c:v>161.952</c:v>
                </c:pt>
                <c:pt idx="17">
                  <c:v>138.209</c:v>
                </c:pt>
                <c:pt idx="18">
                  <c:v>4278.766</c:v>
                </c:pt>
                <c:pt idx="19">
                  <c:v>3367.8180677399996</c:v>
                </c:pt>
                <c:pt idx="20">
                  <c:v>108.00097899</c:v>
                </c:pt>
              </c:numCache>
            </c:numRef>
          </c:val>
        </c:ser>
        <c:axId val="43745953"/>
        <c:axId val="51257438"/>
      </c:barChart>
      <c:catAx>
        <c:axId val="43745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57438"/>
        <c:crosses val="autoZero"/>
        <c:auto val="1"/>
        <c:lblOffset val="100"/>
        <c:tickLblSkip val="1"/>
        <c:noMultiLvlLbl val="0"/>
      </c:catAx>
      <c:valAx>
        <c:axId val="51257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45953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D1D1FF"/>
            </a:gs>
          </a:gsLst>
          <a:path path="rect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dědické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2013 v mil. Kč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64"/>
          <c:w val="0.97975"/>
          <c:h val="0.8172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FF6600"/>
                </a:gs>
                <a:gs pos="100000">
                  <a:srgbClr val="FFCC00"/>
                </a:gs>
              </a:gsLst>
              <a:lin ang="5400000" scaled="1"/>
            </a:gra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'1993-2013'!$B$5:$V$5</c:f>
              <c:numCach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'1993-2013'!$B$10:$V$10</c:f>
              <c:numCache>
                <c:ptCount val="21"/>
                <c:pt idx="0">
                  <c:v>13</c:v>
                </c:pt>
                <c:pt idx="1">
                  <c:v>55</c:v>
                </c:pt>
                <c:pt idx="2">
                  <c:v>91</c:v>
                </c:pt>
                <c:pt idx="3">
                  <c:v>96.936</c:v>
                </c:pt>
                <c:pt idx="4">
                  <c:v>116</c:v>
                </c:pt>
                <c:pt idx="5">
                  <c:v>146</c:v>
                </c:pt>
                <c:pt idx="6">
                  <c:v>148</c:v>
                </c:pt>
                <c:pt idx="7">
                  <c:v>122</c:v>
                </c:pt>
                <c:pt idx="8">
                  <c:v>112</c:v>
                </c:pt>
                <c:pt idx="9">
                  <c:v>86.02</c:v>
                </c:pt>
                <c:pt idx="10">
                  <c:v>100</c:v>
                </c:pt>
                <c:pt idx="11">
                  <c:v>100.173</c:v>
                </c:pt>
                <c:pt idx="12">
                  <c:v>102.963</c:v>
                </c:pt>
                <c:pt idx="13">
                  <c:v>123.864</c:v>
                </c:pt>
                <c:pt idx="14">
                  <c:v>109.069</c:v>
                </c:pt>
                <c:pt idx="15">
                  <c:v>115.059</c:v>
                </c:pt>
                <c:pt idx="16">
                  <c:v>87.54</c:v>
                </c:pt>
                <c:pt idx="17">
                  <c:v>86.712</c:v>
                </c:pt>
                <c:pt idx="18">
                  <c:v>77.814</c:v>
                </c:pt>
                <c:pt idx="19">
                  <c:v>71.46764884000001</c:v>
                </c:pt>
                <c:pt idx="20">
                  <c:v>75.67913917</c:v>
                </c:pt>
              </c:numCache>
            </c:numRef>
          </c:val>
        </c:ser>
        <c:axId val="39695975"/>
        <c:axId val="5535372"/>
      </c:barChart>
      <c:catAx>
        <c:axId val="39695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5372"/>
        <c:crosses val="autoZero"/>
        <c:auto val="1"/>
        <c:lblOffset val="100"/>
        <c:tickLblSkip val="1"/>
        <c:noMultiLvlLbl val="0"/>
      </c:catAx>
      <c:valAx>
        <c:axId val="5535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5975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92D050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7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analýz a statistik
Samostatný odbor evidence daní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17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analýz a statistik
Samostatný odbor evidence daní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analýz a statistik
Samostatný odbor evidence daní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analýz a statistik
Samostatný odbor evidence daní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workbookViewId="0"/>
  </sheetViews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/>
  <headerFooter>
    <oddHeader>&amp;LGenerální finanční ředitelství&amp;RTab.:Inkasa</oddHeader>
    <oddFooter>&amp;LDatum tisku: &amp;D&amp;RZpracoval: odd. analýz a statistik
Samostatný odbor evidence daní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/>
  </sheetViews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/>
  <headerFooter>
    <oddHeader>&amp;LGenerální finanční ředitelství&amp;RTab.:Inkasa</oddHeader>
    <oddFooter>&amp;LDatum tisku: &amp;D&amp;RZpracoval: odd. analýz a statistik
Samostatný odbor evidence daní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63"/>
  </sheetPr>
  <sheetViews>
    <sheetView workbookViewId="0"/>
  </sheetViews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/>
  <headerFooter>
    <oddHeader>&amp;LGenerální finanční ředitelství&amp;RTab.:Inkasa</oddHeader>
    <oddFooter>&amp;LDatum tisku: &amp;D&amp;RZpracoval: odd. analýz a statistik
Samostatný odbor evidence daní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6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analýz a statistik
Samostatný odbor evidence daní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7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analýz a statistik
Samostatný odbor evidence daní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analýz a statistik
Samostatný odbor evidence daní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63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analýz a statistik
Samostatný odbor evidence daní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analýz a statistik
Samostatný odbor evidence daní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37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analýz a statistik
Samostatný odbor evidence daní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32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analýz a statistik
Samostatný odbor evidence daní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analýz a statistik
Samostatný odbor evidence daní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showGridLines="0" tabSelected="1" zoomScale="90" zoomScaleNormal="90" workbookViewId="0" topLeftCell="A1">
      <selection activeCell="A1" sqref="A1:V1"/>
    </sheetView>
  </sheetViews>
  <sheetFormatPr defaultColWidth="9.00390625" defaultRowHeight="12"/>
  <cols>
    <col min="1" max="1" width="34.00390625" style="0" bestFit="1" customWidth="1"/>
    <col min="2" max="22" width="9.375" style="0" bestFit="1" customWidth="1"/>
  </cols>
  <sheetData>
    <row r="1" spans="1:22" ht="41.25" customHeight="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s="1" customFormat="1" ht="24" customHeight="1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s="1" customFormat="1" ht="21" customHeight="1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ht="21" customHeight="1" thickBot="1"/>
    <row r="5" spans="1:22" ht="40.5" customHeight="1" thickBot="1" thickTop="1">
      <c r="A5" s="2" t="s">
        <v>0</v>
      </c>
      <c r="B5" s="3">
        <v>1993</v>
      </c>
      <c r="C5" s="4">
        <v>1994</v>
      </c>
      <c r="D5" s="4">
        <v>1995</v>
      </c>
      <c r="E5" s="4">
        <v>1996</v>
      </c>
      <c r="F5" s="4">
        <v>1997</v>
      </c>
      <c r="G5" s="4">
        <v>1998</v>
      </c>
      <c r="H5" s="4">
        <v>1999</v>
      </c>
      <c r="I5" s="4">
        <v>2000</v>
      </c>
      <c r="J5" s="4">
        <v>2001</v>
      </c>
      <c r="K5" s="4">
        <v>2002</v>
      </c>
      <c r="L5" s="4">
        <v>2003</v>
      </c>
      <c r="M5" s="4">
        <v>2004</v>
      </c>
      <c r="N5" s="4">
        <v>2005</v>
      </c>
      <c r="O5" s="4">
        <v>2006</v>
      </c>
      <c r="P5" s="4">
        <v>2007</v>
      </c>
      <c r="Q5" s="4">
        <v>2008</v>
      </c>
      <c r="R5" s="4">
        <v>2009</v>
      </c>
      <c r="S5" s="4">
        <v>2010</v>
      </c>
      <c r="T5" s="4">
        <v>2011</v>
      </c>
      <c r="U5" s="5">
        <v>2012</v>
      </c>
      <c r="V5" s="6">
        <v>2013</v>
      </c>
    </row>
    <row r="6" spans="1:22" ht="20.25" customHeight="1">
      <c r="A6" s="22" t="s">
        <v>1</v>
      </c>
      <c r="B6" s="7">
        <v>77103.8</v>
      </c>
      <c r="C6" s="8">
        <v>85849</v>
      </c>
      <c r="D6" s="8">
        <v>94801</v>
      </c>
      <c r="E6" s="8">
        <v>109313.45300000001</v>
      </c>
      <c r="F6" s="8">
        <v>117573</v>
      </c>
      <c r="G6" s="8">
        <v>119358</v>
      </c>
      <c r="H6" s="8">
        <v>138282</v>
      </c>
      <c r="I6" s="8">
        <v>145908</v>
      </c>
      <c r="J6" s="8">
        <v>151886</v>
      </c>
      <c r="K6" s="8">
        <v>155209</v>
      </c>
      <c r="L6" s="8">
        <v>164856</v>
      </c>
      <c r="M6" s="8">
        <v>184320.485</v>
      </c>
      <c r="N6" s="8">
        <v>208412.81</v>
      </c>
      <c r="O6" s="8">
        <v>217783.73</v>
      </c>
      <c r="P6" s="8">
        <v>236384.961</v>
      </c>
      <c r="Q6" s="8">
        <v>255189.809</v>
      </c>
      <c r="R6" s="8">
        <v>253612.056</v>
      </c>
      <c r="S6" s="8">
        <v>269547.33</v>
      </c>
      <c r="T6" s="9">
        <f>275188.225+205.582</f>
        <v>275393.807</v>
      </c>
      <c r="U6" s="10">
        <v>278231.40130602004</v>
      </c>
      <c r="V6" s="11">
        <v>308462.35085312</v>
      </c>
    </row>
    <row r="7" spans="1:22" ht="20.25" customHeight="1">
      <c r="A7" s="23" t="s">
        <v>2</v>
      </c>
      <c r="B7" s="12">
        <v>66221</v>
      </c>
      <c r="C7" s="13">
        <v>56124</v>
      </c>
      <c r="D7" s="13">
        <v>55383</v>
      </c>
      <c r="E7" s="13">
        <v>49968.128000000004</v>
      </c>
      <c r="F7" s="13">
        <v>41020</v>
      </c>
      <c r="G7" s="13">
        <v>52064</v>
      </c>
      <c r="H7" s="13">
        <v>54819</v>
      </c>
      <c r="I7" s="13">
        <v>58088</v>
      </c>
      <c r="J7" s="13">
        <v>75940</v>
      </c>
      <c r="K7" s="13">
        <v>90737.15</v>
      </c>
      <c r="L7" s="13">
        <v>96978</v>
      </c>
      <c r="M7" s="13">
        <v>106525.733</v>
      </c>
      <c r="N7" s="13">
        <v>137431.606</v>
      </c>
      <c r="O7" s="14">
        <v>128865.499</v>
      </c>
      <c r="P7" s="13">
        <v>155673.59</v>
      </c>
      <c r="Q7" s="13">
        <v>173590.467</v>
      </c>
      <c r="R7" s="13">
        <v>110542.668</v>
      </c>
      <c r="S7" s="13">
        <v>114746.057</v>
      </c>
      <c r="T7" s="13">
        <v>109311.926</v>
      </c>
      <c r="U7" s="15">
        <v>120460.61839838</v>
      </c>
      <c r="V7" s="16">
        <v>113051.58967659</v>
      </c>
    </row>
    <row r="8" spans="1:22" ht="20.25" customHeight="1">
      <c r="A8" s="23" t="s">
        <v>14</v>
      </c>
      <c r="B8" s="12">
        <v>6169</v>
      </c>
      <c r="C8" s="13">
        <v>14115</v>
      </c>
      <c r="D8" s="13">
        <v>17302</v>
      </c>
      <c r="E8" s="13">
        <v>21038.041</v>
      </c>
      <c r="F8" s="13">
        <v>22520</v>
      </c>
      <c r="G8" s="13">
        <v>24881</v>
      </c>
      <c r="H8" s="13">
        <v>20658</v>
      </c>
      <c r="I8" s="13">
        <v>16146</v>
      </c>
      <c r="J8" s="13">
        <v>18045</v>
      </c>
      <c r="K8" s="13">
        <v>16754.75</v>
      </c>
      <c r="L8" s="13">
        <v>20624.969</v>
      </c>
      <c r="M8" s="13">
        <v>12098.176</v>
      </c>
      <c r="N8" s="13">
        <v>11242.302</v>
      </c>
      <c r="O8" s="14">
        <v>14003.447</v>
      </c>
      <c r="P8" s="13">
        <v>15700.157</v>
      </c>
      <c r="Q8" s="13">
        <v>19298.863</v>
      </c>
      <c r="R8" s="13">
        <v>19189.424</v>
      </c>
      <c r="S8" s="13">
        <v>19297.772</v>
      </c>
      <c r="T8" s="13">
        <v>19848.478</v>
      </c>
      <c r="U8" s="15">
        <v>20781.058907820003</v>
      </c>
      <c r="V8" s="16">
        <v>20488.04968555</v>
      </c>
    </row>
    <row r="9" spans="1:22" ht="20.25" customHeight="1">
      <c r="A9" s="23" t="s">
        <v>3</v>
      </c>
      <c r="B9" s="12">
        <v>4335</v>
      </c>
      <c r="C9" s="13">
        <v>4147</v>
      </c>
      <c r="D9" s="13">
        <v>3930</v>
      </c>
      <c r="E9" s="13">
        <v>4320.592</v>
      </c>
      <c r="F9" s="13">
        <v>4565</v>
      </c>
      <c r="G9" s="13">
        <v>4373</v>
      </c>
      <c r="H9" s="13">
        <v>5226</v>
      </c>
      <c r="I9" s="13">
        <v>5587</v>
      </c>
      <c r="J9" s="13">
        <v>5283</v>
      </c>
      <c r="K9" s="13">
        <v>5512</v>
      </c>
      <c r="L9" s="13">
        <v>5738</v>
      </c>
      <c r="M9" s="13">
        <v>5508.759</v>
      </c>
      <c r="N9" s="13">
        <v>5191.485</v>
      </c>
      <c r="O9" s="13">
        <v>5428.45</v>
      </c>
      <c r="P9" s="13">
        <v>5915.205</v>
      </c>
      <c r="Q9" s="13">
        <v>6001.579</v>
      </c>
      <c r="R9" s="13">
        <v>4795.163</v>
      </c>
      <c r="S9" s="13">
        <v>5099.657</v>
      </c>
      <c r="T9" s="13">
        <v>5187.429</v>
      </c>
      <c r="U9" s="15">
        <v>5206.323725879999</v>
      </c>
      <c r="V9" s="16">
        <v>5273.0903917</v>
      </c>
    </row>
    <row r="10" spans="1:22" ht="20.25" customHeight="1">
      <c r="A10" s="23" t="s">
        <v>4</v>
      </c>
      <c r="B10" s="12">
        <v>13</v>
      </c>
      <c r="C10" s="13">
        <v>55</v>
      </c>
      <c r="D10" s="13">
        <v>91</v>
      </c>
      <c r="E10" s="13">
        <v>96.936</v>
      </c>
      <c r="F10" s="13">
        <v>116</v>
      </c>
      <c r="G10" s="13">
        <v>146</v>
      </c>
      <c r="H10" s="13">
        <v>148</v>
      </c>
      <c r="I10" s="13">
        <v>122</v>
      </c>
      <c r="J10" s="13">
        <v>112</v>
      </c>
      <c r="K10" s="13">
        <v>86.02</v>
      </c>
      <c r="L10" s="13">
        <v>100</v>
      </c>
      <c r="M10" s="13">
        <v>100.173</v>
      </c>
      <c r="N10" s="13">
        <v>102.963</v>
      </c>
      <c r="O10" s="14">
        <v>123.864</v>
      </c>
      <c r="P10" s="13">
        <v>109.069</v>
      </c>
      <c r="Q10" s="13">
        <v>115.059</v>
      </c>
      <c r="R10" s="13">
        <v>87.54</v>
      </c>
      <c r="S10" s="13">
        <v>86.712</v>
      </c>
      <c r="T10" s="13">
        <v>77.814</v>
      </c>
      <c r="U10" s="15">
        <v>71.46764884000001</v>
      </c>
      <c r="V10" s="16">
        <v>75.67913917</v>
      </c>
    </row>
    <row r="11" spans="1:22" ht="20.25" customHeight="1">
      <c r="A11" s="23" t="s">
        <v>5</v>
      </c>
      <c r="B11" s="12">
        <v>156</v>
      </c>
      <c r="C11" s="13">
        <v>389</v>
      </c>
      <c r="D11" s="13">
        <v>357</v>
      </c>
      <c r="E11" s="13">
        <v>295.76599999999996</v>
      </c>
      <c r="F11" s="13">
        <v>350</v>
      </c>
      <c r="G11" s="13">
        <v>427</v>
      </c>
      <c r="H11" s="13">
        <v>405</v>
      </c>
      <c r="I11" s="13">
        <v>413</v>
      </c>
      <c r="J11" s="13">
        <v>475</v>
      </c>
      <c r="K11" s="13">
        <v>600.96</v>
      </c>
      <c r="L11" s="13">
        <v>648</v>
      </c>
      <c r="M11" s="13">
        <v>818.147</v>
      </c>
      <c r="N11" s="13">
        <v>509.823</v>
      </c>
      <c r="O11" s="13">
        <v>604.298</v>
      </c>
      <c r="P11" s="13">
        <v>692.255</v>
      </c>
      <c r="Q11" s="13">
        <v>345.086</v>
      </c>
      <c r="R11" s="13">
        <v>161.952</v>
      </c>
      <c r="S11" s="13">
        <v>138.209</v>
      </c>
      <c r="T11" s="13">
        <v>4278.766</v>
      </c>
      <c r="U11" s="15">
        <v>3367.8180677399996</v>
      </c>
      <c r="V11" s="16">
        <v>108.00097899</v>
      </c>
    </row>
    <row r="12" spans="1:22" ht="20.25" customHeight="1">
      <c r="A12" s="23" t="s">
        <v>6</v>
      </c>
      <c r="B12" s="12">
        <v>616</v>
      </c>
      <c r="C12" s="13">
        <v>1645</v>
      </c>
      <c r="D12" s="13">
        <v>2768</v>
      </c>
      <c r="E12" s="13">
        <v>3464.4139999999998</v>
      </c>
      <c r="F12" s="13">
        <v>4488</v>
      </c>
      <c r="G12" s="13">
        <v>5677</v>
      </c>
      <c r="H12" s="13">
        <v>6271</v>
      </c>
      <c r="I12" s="13">
        <v>5439</v>
      </c>
      <c r="J12" s="13">
        <v>5834</v>
      </c>
      <c r="K12" s="13">
        <v>7170.77</v>
      </c>
      <c r="L12" s="13">
        <v>8024.728</v>
      </c>
      <c r="M12" s="13">
        <v>9461.17</v>
      </c>
      <c r="N12" s="13">
        <v>7494.132</v>
      </c>
      <c r="O12" s="13">
        <v>7788.268</v>
      </c>
      <c r="P12" s="13">
        <v>9774.321</v>
      </c>
      <c r="Q12" s="13">
        <v>9950.242</v>
      </c>
      <c r="R12" s="13">
        <v>7809.132</v>
      </c>
      <c r="S12" s="13">
        <v>7452.637</v>
      </c>
      <c r="T12" s="13">
        <v>7362.169</v>
      </c>
      <c r="U12" s="15">
        <v>7660.49658206</v>
      </c>
      <c r="V12" s="16">
        <v>8894.44651898</v>
      </c>
    </row>
    <row r="13" spans="1:22" ht="20.25" customHeight="1">
      <c r="A13" s="23" t="s">
        <v>7</v>
      </c>
      <c r="B13" s="12">
        <v>4040</v>
      </c>
      <c r="C13" s="13">
        <v>5312</v>
      </c>
      <c r="D13" s="13">
        <v>5072</v>
      </c>
      <c r="E13" s="13">
        <v>4693.827999999999</v>
      </c>
      <c r="F13" s="13">
        <v>4858</v>
      </c>
      <c r="G13" s="13">
        <v>5094</v>
      </c>
      <c r="H13" s="13">
        <v>4597</v>
      </c>
      <c r="I13" s="13">
        <v>4455</v>
      </c>
      <c r="J13" s="13">
        <v>4466</v>
      </c>
      <c r="K13" s="13">
        <v>5147.372</v>
      </c>
      <c r="L13" s="13">
        <v>4923</v>
      </c>
      <c r="M13" s="13">
        <v>5099</v>
      </c>
      <c r="N13" s="13">
        <v>5252.144</v>
      </c>
      <c r="O13" s="13">
        <v>4977.122</v>
      </c>
      <c r="P13" s="13">
        <v>4249.892</v>
      </c>
      <c r="Q13" s="13">
        <v>4280.634</v>
      </c>
      <c r="R13" s="13">
        <v>3783.651</v>
      </c>
      <c r="S13" s="13">
        <v>3486.948</v>
      </c>
      <c r="T13" s="13">
        <v>3109.179</v>
      </c>
      <c r="U13" s="15">
        <v>3039.3876017199996</v>
      </c>
      <c r="V13" s="16">
        <v>1868.53722009</v>
      </c>
    </row>
    <row r="14" spans="1:22" ht="20.25" customHeight="1">
      <c r="A14" s="23" t="s">
        <v>8</v>
      </c>
      <c r="B14" s="12">
        <v>3486</v>
      </c>
      <c r="C14" s="13">
        <v>14240</v>
      </c>
      <c r="D14" s="13">
        <v>14815</v>
      </c>
      <c r="E14" s="13">
        <v>15842.855</v>
      </c>
      <c r="F14" s="13">
        <v>15880</v>
      </c>
      <c r="G14" s="13">
        <v>16530</v>
      </c>
      <c r="H14" s="13">
        <v>17103</v>
      </c>
      <c r="I14" s="13">
        <v>16546</v>
      </c>
      <c r="J14" s="13">
        <v>18796</v>
      </c>
      <c r="K14" s="13">
        <v>21900.72</v>
      </c>
      <c r="L14" s="13">
        <v>22131</v>
      </c>
      <c r="M14" s="13">
        <v>24040.391</v>
      </c>
      <c r="N14" s="13">
        <v>26582.778</v>
      </c>
      <c r="O14" s="13">
        <v>17853.525</v>
      </c>
      <c r="P14" s="13">
        <v>17002.811</v>
      </c>
      <c r="Q14" s="13">
        <v>17748.526</v>
      </c>
      <c r="R14" s="13">
        <v>5564.988</v>
      </c>
      <c r="S14" s="13">
        <v>7987.179</v>
      </c>
      <c r="T14" s="13">
        <v>2938.769</v>
      </c>
      <c r="U14" s="15">
        <v>3261.48825808</v>
      </c>
      <c r="V14" s="16">
        <v>2680.35336531</v>
      </c>
    </row>
    <row r="15" spans="1:22" ht="20.25" customHeight="1">
      <c r="A15" s="23" t="s">
        <v>9</v>
      </c>
      <c r="B15" s="12">
        <v>24781</v>
      </c>
      <c r="C15" s="13">
        <v>35039</v>
      </c>
      <c r="D15" s="13">
        <v>45126</v>
      </c>
      <c r="E15" s="13">
        <v>54101.66</v>
      </c>
      <c r="F15" s="13">
        <v>60642</v>
      </c>
      <c r="G15" s="13">
        <v>65039</v>
      </c>
      <c r="H15" s="13">
        <v>66881</v>
      </c>
      <c r="I15" s="13">
        <v>72749</v>
      </c>
      <c r="J15" s="13">
        <v>78530</v>
      </c>
      <c r="K15" s="13">
        <v>86591.17</v>
      </c>
      <c r="L15" s="13">
        <v>94653</v>
      </c>
      <c r="M15" s="13">
        <v>102627.131</v>
      </c>
      <c r="N15" s="13">
        <v>110662.267</v>
      </c>
      <c r="O15" s="13">
        <v>111633.394</v>
      </c>
      <c r="P15" s="13">
        <v>126388.255</v>
      </c>
      <c r="Q15" s="13">
        <v>115180.241</v>
      </c>
      <c r="R15" s="13">
        <v>111042.464</v>
      </c>
      <c r="S15" s="13">
        <v>111842.323</v>
      </c>
      <c r="T15" s="13">
        <v>119373.178</v>
      </c>
      <c r="U15" s="15">
        <v>119787.16461304</v>
      </c>
      <c r="V15" s="16">
        <v>126134.46330835</v>
      </c>
    </row>
    <row r="16" spans="1:22" ht="20.25" customHeight="1">
      <c r="A16" s="24" t="s">
        <v>10</v>
      </c>
      <c r="B16" s="12">
        <v>3434</v>
      </c>
      <c r="C16" s="13">
        <v>3658</v>
      </c>
      <c r="D16" s="13">
        <v>3778</v>
      </c>
      <c r="E16" s="13">
        <v>3990.84</v>
      </c>
      <c r="F16" s="13">
        <v>3938</v>
      </c>
      <c r="G16" s="13">
        <v>4138</v>
      </c>
      <c r="H16" s="13">
        <v>4271</v>
      </c>
      <c r="I16" s="13">
        <v>4469</v>
      </c>
      <c r="J16" s="13">
        <v>4535</v>
      </c>
      <c r="K16" s="13">
        <v>4575.99</v>
      </c>
      <c r="L16" s="13">
        <v>4840</v>
      </c>
      <c r="M16" s="13">
        <v>4947.544</v>
      </c>
      <c r="N16" s="13">
        <v>4987.263</v>
      </c>
      <c r="O16" s="13">
        <v>5017.168</v>
      </c>
      <c r="P16" s="13">
        <v>5123.361</v>
      </c>
      <c r="Q16" s="13">
        <v>5195.45</v>
      </c>
      <c r="R16" s="13">
        <v>6360.549</v>
      </c>
      <c r="S16" s="13">
        <v>8747.474</v>
      </c>
      <c r="T16" s="13">
        <v>8567.627</v>
      </c>
      <c r="U16" s="15">
        <v>9540.546596330001</v>
      </c>
      <c r="V16" s="16">
        <v>9847.3820588</v>
      </c>
    </row>
    <row r="17" spans="1:22" ht="20.25" customHeight="1">
      <c r="A17" s="24" t="s">
        <v>15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>
        <v>5938.921790599999</v>
      </c>
      <c r="U17" s="15">
        <v>6402.969825</v>
      </c>
      <c r="V17" s="16">
        <v>5817.183593</v>
      </c>
    </row>
    <row r="18" spans="1:22" ht="20.25" customHeight="1">
      <c r="A18" s="24" t="s">
        <v>16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5">
        <v>1286.7104638100002</v>
      </c>
      <c r="V18" s="16">
        <v>2076.47934752</v>
      </c>
    </row>
    <row r="19" spans="1:22" ht="20.25" customHeight="1" thickBot="1">
      <c r="A19" s="24" t="s">
        <v>17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>
        <v>4649.046677400001</v>
      </c>
      <c r="V19" s="20">
        <v>5981.11405045</v>
      </c>
    </row>
    <row r="20" spans="1:22" ht="28.5" customHeight="1" thickBot="1">
      <c r="A20" s="21" t="s">
        <v>11</v>
      </c>
      <c r="B20" s="27">
        <f>SUM(B6:B19)</f>
        <v>190354.8</v>
      </c>
      <c r="C20" s="27">
        <f aca="true" t="shared" si="0" ref="C20:T20">SUM(C6:C19)</f>
        <v>220573</v>
      </c>
      <c r="D20" s="27">
        <f t="shared" si="0"/>
        <v>243423</v>
      </c>
      <c r="E20" s="27">
        <f t="shared" si="0"/>
        <v>267126.51300000004</v>
      </c>
      <c r="F20" s="27">
        <f t="shared" si="0"/>
        <v>275950</v>
      </c>
      <c r="G20" s="27">
        <f t="shared" si="0"/>
        <v>297727</v>
      </c>
      <c r="H20" s="27">
        <f t="shared" si="0"/>
        <v>318661</v>
      </c>
      <c r="I20" s="27">
        <f t="shared" si="0"/>
        <v>329922</v>
      </c>
      <c r="J20" s="27">
        <f t="shared" si="0"/>
        <v>363902</v>
      </c>
      <c r="K20" s="27">
        <f t="shared" si="0"/>
        <v>394285.90200000006</v>
      </c>
      <c r="L20" s="27">
        <f t="shared" si="0"/>
        <v>423516.697</v>
      </c>
      <c r="M20" s="27">
        <f t="shared" si="0"/>
        <v>455546.709</v>
      </c>
      <c r="N20" s="27">
        <f t="shared" si="0"/>
        <v>517869.57299999986</v>
      </c>
      <c r="O20" s="27">
        <f t="shared" si="0"/>
        <v>514078.76499999996</v>
      </c>
      <c r="P20" s="27">
        <f t="shared" si="0"/>
        <v>577013.8770000001</v>
      </c>
      <c r="Q20" s="27">
        <f t="shared" si="0"/>
        <v>606895.9560000001</v>
      </c>
      <c r="R20" s="27">
        <f t="shared" si="0"/>
        <v>522949.58700000006</v>
      </c>
      <c r="S20" s="27">
        <f t="shared" si="0"/>
        <v>548432.298</v>
      </c>
      <c r="T20" s="27">
        <f t="shared" si="0"/>
        <v>561388.0637906</v>
      </c>
      <c r="U20" s="28">
        <f>SUM(U6:U19)</f>
        <v>583746.4986721202</v>
      </c>
      <c r="V20" s="29">
        <f>SUM(V6:V19)</f>
        <v>610758.72018762</v>
      </c>
    </row>
  </sheetData>
  <sheetProtection/>
  <mergeCells count="3">
    <mergeCell ref="A1:V1"/>
    <mergeCell ref="A2:V2"/>
    <mergeCell ref="A3:V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2" r:id="rId1"/>
  <headerFooter alignWithMargins="0">
    <oddHeader>&amp;LGenrální finanční ředitelství&amp;RInkaso daní</oddHeader>
    <oddFooter>&amp;LDatum tisku: &amp;D&amp;RZpracoval:  odd. analýz a statistik
Samostatný odbor evidence daní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Čelikovská Avgustina</dc:creator>
  <cp:keywords/>
  <dc:description/>
  <cp:lastModifiedBy>Hájková Petra</cp:lastModifiedBy>
  <cp:lastPrinted>2013-02-19T10:52:09Z</cp:lastPrinted>
  <dcterms:created xsi:type="dcterms:W3CDTF">2004-04-19T09:00:27Z</dcterms:created>
  <dcterms:modified xsi:type="dcterms:W3CDTF">2014-01-14T14:31:30Z</dcterms:modified>
  <cp:category/>
  <cp:version/>
  <cp:contentType/>
  <cp:contentStatus/>
</cp:coreProperties>
</file>