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30" windowWidth="21780" windowHeight="5175" activeTab="9"/>
  </bookViews>
  <sheets>
    <sheet name="Celkem + graf" sheetId="11" r:id="rId1"/>
    <sheet name="OBCE" sheetId="3" r:id="rId2"/>
    <sheet name="KRAJE" sheetId="4" r:id="rId3"/>
    <sheet name="SFŽP" sheetId="5" r:id="rId4"/>
    <sheet name="OSTATNÍ STÁTNÍ FONDY" sheetId="6" r:id="rId5"/>
    <sheet name="NÁRODNÍ FOND" sheetId="7" r:id="rId6"/>
    <sheet name="SFDI" sheetId="9" r:id="rId7"/>
    <sheet name="PS (OPT-OUT)" sheetId="10" r:id="rId8"/>
    <sheet name="RF" sheetId="12" r:id="rId9"/>
    <sheet name="Tabulky - převody MR+fondů" sheetId="2" r:id="rId10"/>
  </sheets>
  <definedNames>
    <definedName name="_xlnm.Print_Area" localSheetId="9">'Tabulky - převody MR+fondů'!$B$46:$G$148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F10" i="2"/>
  <c r="F9" i="2"/>
  <c r="F8" i="2"/>
  <c r="F7" i="2"/>
  <c r="F6" i="2"/>
  <c r="F5" i="2"/>
  <c r="F4" i="2"/>
  <c r="F3" i="2"/>
  <c r="F11" i="2" l="1"/>
  <c r="F21" i="2"/>
  <c r="F15" i="2"/>
  <c r="E22" i="2"/>
  <c r="D22" i="2"/>
  <c r="C22" i="2"/>
  <c r="F22" i="2" s="1"/>
  <c r="F20" i="2" l="1"/>
  <c r="F19" i="2"/>
  <c r="F18" i="2"/>
  <c r="F17" i="2"/>
  <c r="F16" i="2"/>
  <c r="F26" i="2" l="1"/>
  <c r="F27" i="2"/>
  <c r="F28" i="2"/>
  <c r="F29" i="2"/>
  <c r="F30" i="2"/>
  <c r="F31" i="2"/>
  <c r="F32" i="2"/>
  <c r="C33" i="2"/>
  <c r="D33" i="2"/>
  <c r="E33" i="2"/>
  <c r="F33" i="2" l="1"/>
  <c r="E44" i="2"/>
  <c r="D44" i="2"/>
  <c r="C44" i="2"/>
  <c r="F43" i="2"/>
  <c r="F42" i="2" l="1"/>
  <c r="F41" i="2"/>
  <c r="F40" i="2"/>
  <c r="F39" i="2"/>
  <c r="F38" i="2"/>
  <c r="F37" i="2"/>
  <c r="F44" i="2" l="1"/>
  <c r="F52" i="2"/>
  <c r="F51" i="2"/>
  <c r="F50" i="2"/>
  <c r="F49" i="2"/>
  <c r="F48" i="2"/>
  <c r="E54" i="2"/>
  <c r="D54" i="2"/>
  <c r="C54" i="2"/>
  <c r="F53" i="2" l="1"/>
  <c r="F54" i="2" s="1"/>
  <c r="E147" i="2" l="1"/>
  <c r="D147" i="2"/>
  <c r="C147" i="2"/>
  <c r="F146" i="2"/>
  <c r="F145" i="2"/>
  <c r="F144" i="2"/>
  <c r="F143" i="2"/>
  <c r="F142" i="2"/>
  <c r="E139" i="2"/>
  <c r="D139" i="2"/>
  <c r="C139" i="2"/>
  <c r="F138" i="2"/>
  <c r="F137" i="2"/>
  <c r="F136" i="2"/>
  <c r="F135" i="2"/>
  <c r="F134" i="2"/>
  <c r="E131" i="2"/>
  <c r="D131" i="2"/>
  <c r="C131" i="2"/>
  <c r="F130" i="2"/>
  <c r="F129" i="2"/>
  <c r="F128" i="2"/>
  <c r="F127" i="2"/>
  <c r="F126" i="2"/>
  <c r="E123" i="2"/>
  <c r="D123" i="2"/>
  <c r="C123" i="2"/>
  <c r="F122" i="2"/>
  <c r="F121" i="2"/>
  <c r="F120" i="2"/>
  <c r="F119" i="2"/>
  <c r="F118" i="2"/>
  <c r="E115" i="2"/>
  <c r="D115" i="2"/>
  <c r="C115" i="2"/>
  <c r="F114" i="2"/>
  <c r="F113" i="2"/>
  <c r="F112" i="2"/>
  <c r="F111" i="2"/>
  <c r="F110" i="2"/>
  <c r="E107" i="2"/>
  <c r="D107" i="2"/>
  <c r="C107" i="2"/>
  <c r="F106" i="2"/>
  <c r="F105" i="2"/>
  <c r="F104" i="2"/>
  <c r="F103" i="2"/>
  <c r="F102" i="2"/>
  <c r="E99" i="2"/>
  <c r="D99" i="2"/>
  <c r="C99" i="2"/>
  <c r="F98" i="2"/>
  <c r="F97" i="2"/>
  <c r="F96" i="2"/>
  <c r="F95" i="2"/>
  <c r="F94" i="2"/>
  <c r="E91" i="2"/>
  <c r="D91" i="2"/>
  <c r="C91" i="2"/>
  <c r="F90" i="2"/>
  <c r="F89" i="2"/>
  <c r="F88" i="2"/>
  <c r="F87" i="2"/>
  <c r="F86" i="2"/>
  <c r="E82" i="2"/>
  <c r="D82" i="2"/>
  <c r="C82" i="2"/>
  <c r="F81" i="2"/>
  <c r="F80" i="2"/>
  <c r="F79" i="2"/>
  <c r="F78" i="2"/>
  <c r="F77" i="2"/>
  <c r="E74" i="2"/>
  <c r="D74" i="2"/>
  <c r="C74" i="2"/>
  <c r="F73" i="2"/>
  <c r="F72" i="2"/>
  <c r="F71" i="2"/>
  <c r="F70" i="2"/>
  <c r="F69" i="2"/>
  <c r="F68" i="2"/>
  <c r="E64" i="2"/>
  <c r="D64" i="2"/>
  <c r="C64" i="2"/>
  <c r="F63" i="2"/>
  <c r="F62" i="2"/>
  <c r="F61" i="2"/>
  <c r="F60" i="2"/>
  <c r="F59" i="2"/>
  <c r="F58" i="2"/>
  <c r="F64" i="2" l="1"/>
  <c r="F74" i="2"/>
  <c r="F82" i="2"/>
  <c r="F91" i="2"/>
  <c r="F99" i="2"/>
  <c r="F107" i="2"/>
  <c r="F115" i="2"/>
  <c r="F123" i="2"/>
  <c r="F131" i="2"/>
  <c r="F139" i="2"/>
  <c r="F147" i="2"/>
</calcChain>
</file>

<file path=xl/sharedStrings.xml><?xml version="1.0" encoding="utf-8"?>
<sst xmlns="http://schemas.openxmlformats.org/spreadsheetml/2006/main" count="349" uniqueCount="36">
  <si>
    <t>Příjemce</t>
  </si>
  <si>
    <t>Převod z výnosů daní</t>
  </si>
  <si>
    <t>Převod sankcí - ochr. živ. prostředí</t>
  </si>
  <si>
    <t>Převod odvodů za porušení rozp. kázně</t>
  </si>
  <si>
    <t>Celkem</t>
  </si>
  <si>
    <t>SFŽP</t>
  </si>
  <si>
    <t>Národní fond</t>
  </si>
  <si>
    <t>Obce</t>
  </si>
  <si>
    <t>Kraje</t>
  </si>
  <si>
    <t>Ostatní státní fondy</t>
  </si>
  <si>
    <t>-</t>
  </si>
  <si>
    <t>SFDI</t>
  </si>
  <si>
    <t>Převod 
z výnosů daní</t>
  </si>
  <si>
    <t>Převod odvodů 
za porušení 
rozp. kázně</t>
  </si>
  <si>
    <t xml:space="preserve">SFDI </t>
  </si>
  <si>
    <t>Převedeno z FÚ do místních rozpočtů a státních fondů v roce 2011
(v mil. Kč)</t>
  </si>
  <si>
    <t>Převedeno z FÚ do místních rozpočtů a státních fondů v roce 2010
(v mil. Kč)</t>
  </si>
  <si>
    <t>Převedeno z FÚ do místních rozpočtů a státních fondů v roce 2009
(v mil. Kč)</t>
  </si>
  <si>
    <t>Převedeno z FÚ do místních rozpočtů a státních fondů v roce 2008
(v mil. Kč)</t>
  </si>
  <si>
    <t>Převedeno z FÚ do místních rozpočtů a státních fondů v roce 2007
(v mil. Kč)</t>
  </si>
  <si>
    <t>Převedeno z FÚ do místních rozpočtů a státních fondů v roce 2006
(v mil. Kč)</t>
  </si>
  <si>
    <t>Převedeno z FÚ do místních rozpočtů a státních fondů v roce 2005
(v mil. Kč)</t>
  </si>
  <si>
    <t>Převedeno z FÚ do místních rozpočtů a státních fondů v roce 2004
(v mil. Kč)</t>
  </si>
  <si>
    <t>Převedeno z FÚ do místních rozpočtů a státních fondů v roce 2003
(v mil. Kč)</t>
  </si>
  <si>
    <t>Převedeno z FÚ do místních rozpočtů a státních fondů v roce 2002
(v mil. Kč)</t>
  </si>
  <si>
    <t>Převedeno z FÚ do místních rozpočtů a státních fondů v roce 2001
(v mil. Kč)</t>
  </si>
  <si>
    <t>Převedeno z FÚ do místních rozpočtů a státních fondů v roce 2012
(v mil. Kč)</t>
  </si>
  <si>
    <t>Převedeno z FÚ do místních rozpočtů a státních fondů v roce 2013
(v mil. Kč)</t>
  </si>
  <si>
    <t>Penzijní společnosti</t>
  </si>
  <si>
    <t xml:space="preserve">Převody výnosů daní, sankcí a odvodů za porušení rozpočtové kázně </t>
  </si>
  <si>
    <t>Rok</t>
  </si>
  <si>
    <t>Celkem v mld. Kč</t>
  </si>
  <si>
    <t>Převedeno z FÚ do místních rozpočtů a státních fondů v roce 2014
(v mil. Kč)</t>
  </si>
  <si>
    <t>Převedeno z FÚ do místních rozpočtů a státních fondů v roce 2015
(v mil. Kč)</t>
  </si>
  <si>
    <t>Převedeno z FÚ do místních rozpočtů a státních fondů v roce 2016
(v mil. Kč)</t>
  </si>
  <si>
    <t>Rezervní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</si>
</sst>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"/>
  </numFmts>
  <fonts count="10" x14ac:knownFonts="1"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59">
    <xf numFmtId="0" fontId="0" fillId="0" borderId="0" xfId="0"/>
    <xf numFmtId="0" fontId="2" fillId="0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right" indent="1"/>
    </xf>
    <xf numFmtId="3" fontId="2" fillId="0" borderId="7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right" indent="1"/>
    </xf>
    <xf numFmtId="0" fontId="3" fillId="0" borderId="5" xfId="0" applyFont="1" applyFill="1" applyBorder="1"/>
    <xf numFmtId="3" fontId="3" fillId="0" borderId="3" xfId="0" applyNumberFormat="1" applyFont="1" applyFill="1" applyBorder="1" applyAlignment="1">
      <alignment horizontal="right" indent="1"/>
    </xf>
    <xf numFmtId="3" fontId="3" fillId="0" borderId="6" xfId="0" applyNumberFormat="1" applyFont="1" applyFill="1" applyBorder="1" applyAlignment="1">
      <alignment horizontal="right" indent="1"/>
    </xf>
    <xf numFmtId="3" fontId="3" fillId="0" borderId="8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right" indent="1"/>
    </xf>
    <xf numFmtId="0" fontId="3" fillId="0" borderId="0" xfId="0" applyFont="1" applyFill="1"/>
    <xf numFmtId="3" fontId="3" fillId="0" borderId="1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3" fillId="0" borderId="14" xfId="0" applyFont="1" applyBorder="1"/>
    <xf numFmtId="3" fontId="3" fillId="0" borderId="11" xfId="0" applyNumberFormat="1" applyFont="1" applyBorder="1"/>
    <xf numFmtId="0" fontId="3" fillId="0" borderId="12" xfId="0" applyFont="1" applyBorder="1"/>
    <xf numFmtId="3" fontId="3" fillId="0" borderId="12" xfId="0" applyNumberFormat="1" applyFont="1" applyBorder="1"/>
    <xf numFmtId="0" fontId="3" fillId="0" borderId="13" xfId="0" applyFont="1" applyBorder="1"/>
    <xf numFmtId="3" fontId="3" fillId="0" borderId="13" xfId="0" applyNumberFormat="1" applyFont="1" applyBorder="1"/>
    <xf numFmtId="0" fontId="3" fillId="0" borderId="13" xfId="0" applyFont="1" applyFill="1" applyBorder="1"/>
    <xf numFmtId="3" fontId="2" fillId="0" borderId="10" xfId="0" applyNumberFormat="1" applyFont="1" applyFill="1" applyBorder="1" applyAlignment="1">
      <alignment horizontal="center"/>
    </xf>
    <xf numFmtId="0" fontId="3" fillId="0" borderId="8" xfId="0" applyFont="1" applyBorder="1"/>
    <xf numFmtId="3" fontId="3" fillId="0" borderId="8" xfId="0" applyNumberFormat="1" applyFont="1" applyFill="1" applyBorder="1"/>
    <xf numFmtId="0" fontId="2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2" xfId="0" applyFont="1" applyFill="1" applyBorder="1"/>
    <xf numFmtId="0" fontId="3" fillId="0" borderId="22" xfId="0" applyFont="1" applyFill="1" applyBorder="1"/>
    <xf numFmtId="3" fontId="3" fillId="0" borderId="14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3" fontId="2" fillId="0" borderId="31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3" fillId="0" borderId="28" xfId="0" applyFont="1" applyFill="1" applyBorder="1"/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Fill="1" applyBorder="1"/>
    <xf numFmtId="3" fontId="5" fillId="0" borderId="29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30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0" borderId="33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3" fontId="2" fillId="0" borderId="39" xfId="0" applyNumberFormat="1" applyFont="1" applyFill="1" applyBorder="1" applyAlignment="1">
      <alignment horizontal="center"/>
    </xf>
    <xf numFmtId="4" fontId="2" fillId="0" borderId="40" xfId="0" applyNumberFormat="1" applyFont="1" applyFill="1" applyBorder="1" applyAlignment="1">
      <alignment horizontal="center"/>
    </xf>
    <xf numFmtId="3" fontId="2" fillId="0" borderId="42" xfId="0" applyNumberFormat="1" applyFont="1" applyFill="1" applyBorder="1" applyAlignment="1">
      <alignment horizontal="center"/>
    </xf>
    <xf numFmtId="3" fontId="2" fillId="0" borderId="43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>
      <alignment horizontal="center"/>
    </xf>
    <xf numFmtId="3" fontId="2" fillId="0" borderId="46" xfId="0" applyNumberFormat="1" applyFont="1" applyFill="1" applyBorder="1" applyAlignment="1">
      <alignment horizontal="center"/>
    </xf>
    <xf numFmtId="3" fontId="2" fillId="0" borderId="47" xfId="0" applyNumberFormat="1" applyFont="1" applyFill="1" applyBorder="1" applyAlignment="1">
      <alignment horizontal="center"/>
    </xf>
    <xf numFmtId="3" fontId="3" fillId="0" borderId="48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indent="1"/>
    </xf>
    <xf numFmtId="4" fontId="2" fillId="0" borderId="50" xfId="0" applyNumberFormat="1" applyFont="1" applyBorder="1" applyAlignment="1">
      <alignment horizontal="right"/>
    </xf>
    <xf numFmtId="4" fontId="2" fillId="0" borderId="44" xfId="0" applyNumberFormat="1" applyFont="1" applyBorder="1" applyAlignment="1">
      <alignment horizontal="right"/>
    </xf>
    <xf numFmtId="4" fontId="2" fillId="0" borderId="45" xfId="0" applyNumberFormat="1" applyFont="1" applyBorder="1" applyAlignment="1">
      <alignment horizontal="right"/>
    </xf>
    <xf numFmtId="0" fontId="7" fillId="4" borderId="39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3" fontId="3" fillId="0" borderId="51" xfId="0" applyNumberFormat="1" applyFont="1" applyFill="1" applyBorder="1" applyAlignment="1">
      <alignment horizontal="right"/>
    </xf>
    <xf numFmtId="3" fontId="3" fillId="0" borderId="52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center"/>
    </xf>
    <xf numFmtId="4" fontId="5" fillId="0" borderId="40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3" fontId="5" fillId="0" borderId="39" xfId="1" applyNumberFormat="1" applyFont="1" applyBorder="1" applyAlignment="1">
      <alignment horizontal="center"/>
    </xf>
    <xf numFmtId="3" fontId="2" fillId="0" borderId="42" xfId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3" fontId="2" fillId="0" borderId="53" xfId="1" applyNumberFormat="1" applyFont="1" applyBorder="1" applyAlignment="1">
      <alignment horizontal="center"/>
    </xf>
    <xf numFmtId="4" fontId="2" fillId="0" borderId="41" xfId="0" applyNumberFormat="1" applyFont="1" applyFill="1" applyBorder="1" applyAlignment="1">
      <alignment horizontal="center"/>
    </xf>
    <xf numFmtId="0" fontId="3" fillId="0" borderId="54" xfId="0" applyFont="1" applyFill="1" applyBorder="1"/>
    <xf numFmtId="3" fontId="2" fillId="0" borderId="55" xfId="1" applyNumberFormat="1" applyFon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56" xfId="0" applyNumberFormat="1" applyFont="1" applyFill="1" applyBorder="1" applyAlignment="1">
      <alignment horizontal="center"/>
    </xf>
    <xf numFmtId="3" fontId="3" fillId="0" borderId="57" xfId="0" applyNumberFormat="1" applyFont="1" applyFill="1" applyBorder="1" applyAlignment="1">
      <alignment horizontal="right"/>
    </xf>
    <xf numFmtId="0" fontId="3" fillId="0" borderId="2" xfId="0" applyFont="1" applyFill="1" applyBorder="1"/>
    <xf numFmtId="3" fontId="3" fillId="0" borderId="5" xfId="0" applyNumberFormat="1" applyFont="1" applyFill="1" applyBorder="1" applyAlignment="1">
      <alignment horizontal="center"/>
    </xf>
    <xf numFmtId="0" fontId="3" fillId="2" borderId="32" xfId="2" applyFont="1" applyFill="1" applyBorder="1" applyAlignment="1">
      <alignment horizontal="center" vertical="center"/>
    </xf>
    <xf numFmtId="0" fontId="3" fillId="2" borderId="36" xfId="2" applyFont="1" applyFill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/>
    </xf>
    <xf numFmtId="0" fontId="3" fillId="0" borderId="33" xfId="2" applyFont="1" applyFill="1" applyBorder="1"/>
    <xf numFmtId="3" fontId="3" fillId="0" borderId="51" xfId="2" applyNumberFormat="1" applyFont="1" applyFill="1" applyBorder="1" applyAlignment="1">
      <alignment horizontal="right"/>
    </xf>
    <xf numFmtId="0" fontId="3" fillId="0" borderId="34" xfId="2" applyFont="1" applyFill="1" applyBorder="1"/>
    <xf numFmtId="3" fontId="3" fillId="0" borderId="52" xfId="2" applyNumberFormat="1" applyFont="1" applyFill="1" applyBorder="1" applyAlignment="1">
      <alignment horizontal="right"/>
    </xf>
    <xf numFmtId="0" fontId="3" fillId="0" borderId="54" xfId="2" applyFont="1" applyFill="1" applyBorder="1"/>
    <xf numFmtId="3" fontId="3" fillId="0" borderId="57" xfId="2" applyNumberFormat="1" applyFont="1" applyFill="1" applyBorder="1" applyAlignment="1">
      <alignment horizontal="right"/>
    </xf>
    <xf numFmtId="0" fontId="3" fillId="0" borderId="2" xfId="2" applyFont="1" applyFill="1" applyBorder="1"/>
    <xf numFmtId="3" fontId="3" fillId="0" borderId="5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right"/>
    </xf>
    <xf numFmtId="3" fontId="2" fillId="0" borderId="39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4" fontId="2" fillId="0" borderId="41" xfId="2" applyNumberFormat="1" applyFont="1" applyFill="1" applyBorder="1" applyAlignment="1">
      <alignment horizontal="center"/>
    </xf>
    <xf numFmtId="4" fontId="2" fillId="0" borderId="53" xfId="2" applyNumberFormat="1" applyFont="1" applyFill="1" applyBorder="1" applyAlignment="1">
      <alignment horizontal="center"/>
    </xf>
    <xf numFmtId="4" fontId="2" fillId="0" borderId="42" xfId="2" applyNumberFormat="1" applyFont="1" applyFill="1" applyBorder="1" applyAlignment="1">
      <alignment horizontal="center"/>
    </xf>
    <xf numFmtId="4" fontId="2" fillId="0" borderId="1" xfId="2" applyNumberFormat="1" applyFont="1" applyFill="1" applyBorder="1" applyAlignment="1">
      <alignment horizontal="center"/>
    </xf>
    <xf numFmtId="4" fontId="2" fillId="0" borderId="4" xfId="2" applyNumberFormat="1" applyFont="1" applyFill="1" applyBorder="1" applyAlignment="1">
      <alignment horizontal="center"/>
    </xf>
    <xf numFmtId="4" fontId="2" fillId="0" borderId="56" xfId="2" applyNumberFormat="1" applyFont="1" applyFill="1" applyBorder="1" applyAlignment="1">
      <alignment horizontal="center"/>
    </xf>
    <xf numFmtId="164" fontId="2" fillId="0" borderId="40" xfId="1" applyNumberFormat="1" applyFont="1" applyBorder="1" applyAlignment="1">
      <alignment horizontal="center"/>
    </xf>
    <xf numFmtId="3" fontId="2" fillId="0" borderId="39" xfId="1" applyNumberFormat="1" applyFont="1" applyFill="1" applyBorder="1" applyAlignment="1">
      <alignment horizontal="center"/>
    </xf>
    <xf numFmtId="4" fontId="2" fillId="0" borderId="40" xfId="1" applyNumberFormat="1" applyFont="1" applyFill="1" applyBorder="1" applyAlignment="1">
      <alignment horizontal="center"/>
    </xf>
    <xf numFmtId="3" fontId="2" fillId="0" borderId="41" xfId="2" applyNumberFormat="1" applyFont="1" applyFill="1" applyBorder="1" applyAlignment="1">
      <alignment horizontal="center"/>
    </xf>
    <xf numFmtId="3" fontId="2" fillId="0" borderId="42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3" fontId="2" fillId="0" borderId="53" xfId="2" applyNumberFormat="1" applyFont="1" applyFill="1" applyBorder="1" applyAlignment="1">
      <alignment horizontal="center"/>
    </xf>
    <xf numFmtId="3" fontId="2" fillId="0" borderId="42" xfId="2" applyNumberFormat="1" applyFont="1" applyFill="1" applyBorder="1" applyAlignment="1">
      <alignment horizontal="center"/>
    </xf>
    <xf numFmtId="3" fontId="2" fillId="0" borderId="53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4" fontId="2" fillId="0" borderId="53" xfId="1" applyNumberFormat="1" applyFont="1" applyFill="1" applyBorder="1" applyAlignment="1">
      <alignment horizontal="center"/>
    </xf>
    <xf numFmtId="4" fontId="3" fillId="0" borderId="52" xfId="2" applyNumberFormat="1" applyFont="1" applyFill="1" applyBorder="1" applyAlignment="1">
      <alignment horizontal="right"/>
    </xf>
    <xf numFmtId="3" fontId="2" fillId="0" borderId="55" xfId="1" applyNumberFormat="1" applyFont="1" applyFill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3" fontId="2" fillId="0" borderId="56" xfId="2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u="sng"/>
            </a:pPr>
            <a:r>
              <a:rPr lang="cs-CZ" sz="1200" u="sng"/>
              <a:t>Převody výnosů daní, sankcí a odvodů za porušení rozpočtové kázně v letech 2001 - 201</a:t>
            </a:r>
            <a:r>
              <a:rPr lang="en-US" sz="1200" u="sng"/>
              <a:t>6</a:t>
            </a:r>
            <a:r>
              <a:rPr lang="cs-CZ" sz="1200" u="sng"/>
              <a:t> v mld. Kč</a:t>
            </a:r>
          </a:p>
        </c:rich>
      </c:tx>
      <c:layout>
        <c:manualLayout>
          <c:xMode val="edge"/>
          <c:yMode val="edge"/>
          <c:x val="0.1422946700131989"/>
          <c:y val="2.011494252873563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FF7C80"/>
                </a:gs>
                <a:gs pos="100000">
                  <a:srgbClr val="00B0F0"/>
                </a:gs>
              </a:gsLst>
              <a:lin ang="2700000" scaled="1"/>
              <a:tileRect/>
            </a:gradFill>
            <a:ln>
              <a:solidFill>
                <a:srgbClr val="FF7C80"/>
              </a:solidFill>
            </a:ln>
          </c:spPr>
          <c:invertIfNegative val="0"/>
          <c:dLbls>
            <c:dLbl>
              <c:idx val="0"/>
              <c:layout>
                <c:manualLayout>
                  <c:x val="1.3054830287206266E-2"/>
                  <c:y val="-1.410039481105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054830287206266E-2"/>
                  <c:y val="-1.410039481105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4064403829416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053669857847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5053669857846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5053669857847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03075137800986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4064403829416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406440382941687E-2"/>
                  <c:y val="-5.6401579244219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88569770815201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5955789468875138E-2"/>
                  <c:y val="2.820078962210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8856977081520163E-2"/>
                  <c:y val="-2.820078962210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3054830287206266E-2"/>
                  <c:y val="1.128031584884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0153756890049319E-2"/>
                  <c:y val="-5.6401579244218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'Celkem + graf'!$C$3:$R$3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'Celkem + graf'!$C$4:$R$4</c:f>
              <c:numCache>
                <c:formatCode>#,##0.00</c:formatCode>
                <c:ptCount val="16"/>
                <c:pt idx="0">
                  <c:v>77.619609999999994</c:v>
                </c:pt>
                <c:pt idx="1">
                  <c:v>97.559449999999998</c:v>
                </c:pt>
                <c:pt idx="2">
                  <c:v>104.97385</c:v>
                </c:pt>
                <c:pt idx="3">
                  <c:v>114.65904</c:v>
                </c:pt>
                <c:pt idx="4">
                  <c:v>153.77226999999999</c:v>
                </c:pt>
                <c:pt idx="5">
                  <c:v>155.47595899999999</c:v>
                </c:pt>
                <c:pt idx="6">
                  <c:v>167.99171999999999</c:v>
                </c:pt>
                <c:pt idx="7">
                  <c:v>187.03202999999999</c:v>
                </c:pt>
                <c:pt idx="8">
                  <c:v>162.02175963693</c:v>
                </c:pt>
                <c:pt idx="9">
                  <c:v>175.47001259999999</c:v>
                </c:pt>
                <c:pt idx="10">
                  <c:v>174.46122</c:v>
                </c:pt>
                <c:pt idx="11">
                  <c:v>180.53934899999999</c:v>
                </c:pt>
                <c:pt idx="12">
                  <c:v>198.13413216321001</c:v>
                </c:pt>
                <c:pt idx="13">
                  <c:v>210.38386157887001</c:v>
                </c:pt>
                <c:pt idx="14">
                  <c:v>216.67115734644</c:v>
                </c:pt>
                <c:pt idx="15">
                  <c:v>239.84597747926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7984128"/>
        <c:axId val="79209600"/>
        <c:axId val="0"/>
      </c:bar3DChart>
      <c:catAx>
        <c:axId val="779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09600"/>
        <c:crosses val="autoZero"/>
        <c:auto val="1"/>
        <c:lblAlgn val="ctr"/>
        <c:lblOffset val="100"/>
        <c:noMultiLvlLbl val="0"/>
      </c:catAx>
      <c:valAx>
        <c:axId val="792096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77984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 i="1" baseline="0">
          <a:latin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Převody do rozpočtů obcí v letech 2001 až 201</a:t>
            </a:r>
            <a:r>
              <a:rPr lang="en-US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6</a:t>
            </a: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  </a:t>
            </a:r>
          </a:p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údaje za finanční správu (v mil. Kč)</a:t>
            </a:r>
            <a:endParaRPr lang="cs-CZ"/>
          </a:p>
        </c:rich>
      </c:tx>
      <c:layout>
        <c:manualLayout>
          <c:xMode val="edge"/>
          <c:yMode val="edge"/>
          <c:x val="0.27078120656102306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53"/>
      <c:rotY val="2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425354462051709"/>
          <c:y val="0.10405405405405406"/>
          <c:w val="0.89574645537948272"/>
          <c:h val="0.7986486486486486"/>
        </c:manualLayout>
      </c:layout>
      <c:bar3DChart>
        <c:barDir val="col"/>
        <c:grouping val="stacked"/>
        <c:varyColors val="0"/>
        <c:ser>
          <c:idx val="1"/>
          <c:order val="0"/>
          <c:tx>
            <c:v>Převod sankcí - ochrana životního prostředí (od 1. 1. 2006 došlo k přesunu správy na GŘC)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423824315538542E-4"/>
                  <c:y val="-0.28403271453416501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( 139 )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152287886449557E-3"/>
                  <c:y val="-0.32822620350593829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( 170 )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989288279652079E-3"/>
                  <c:y val="-0.34902056434864837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( 160 )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249680945845069E-3"/>
                  <c:y val="-0.39092451500242631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( 141 )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439308900123176E-3"/>
                  <c:y val="-0.4260125312618751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( 181 )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2548690258670841E-3"/>
                  <c:y val="-0.4344311001528849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( 65 )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8097372323776905E-3"/>
                  <c:y val="-0.4652689625917972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( 6 )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3647146864186203E-3"/>
                  <c:y val="-0.51266753272002619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( 2 )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395609887993969E-3"/>
                  <c:y val="-0.4495276474279099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( 2 )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4719384062424043E-3"/>
                  <c:y val="-0.47389485405233439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0538481076962153E-3"/>
                  <c:y val="-0.46215523564604927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( 0,35 )  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939730868709049E-3"/>
                  <c:y val="-0.4882547257350407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</a:t>
                    </a:r>
                    <a:r>
                      <a:rPr lang="cs-CZ"/>
                      <a:t>,48 )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942352809436802E-3"/>
                  <c:y val="-0.5578910716968459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0,</a:t>
                    </a:r>
                    <a:r>
                      <a:rPr lang="cs-CZ"/>
                      <a:t>17 )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6.9448655026343332E-3"/>
                  <c:y val="-0.58936186007052149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0,</a:t>
                    </a:r>
                    <a:r>
                      <a:rPr lang="cs-CZ"/>
                      <a:t>54 )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6.9372181755116202E-3"/>
                  <c:y val="-0.6105501206288608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</a:t>
                    </a:r>
                    <a:r>
                      <a:rPr lang="en-US"/>
                      <a:t>0,39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387443635102324E-3"/>
                  <c:y val="-0.6666666666666666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</a:t>
                    </a:r>
                    <a:r>
                      <a:rPr lang="en-US"/>
                      <a:t>0,36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80008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Ref>
              <c:f>('Tabulky - převody MR+fondů'!$D$142,'Tabulky - převody MR+fondů'!$D$134,'Tabulky - převody MR+fondů'!$D$126,'Tabulky - převody MR+fondů'!$D$118,'Tabulky - převody MR+fondů'!$D$110,'Tabulky - převody MR+fondů'!$D$102,'Tabulky - převody MR+fondů'!$D$94,'Tabulky - převody MR+fondů'!$D$86,'Tabulky - převody MR+fondů'!$D$77,'Tabulky - převody MR+fondů'!$D$68,'Tabulky - převody MR+fondů'!$D$58,'Tabulky - převody MR+fondů'!$D$48,'Tabulky - převody MR+fondů'!$D$37,'Tabulky - převody MR+fondů'!$D$26,'Tabulky - převody MR+fondů'!$D$15,'Tabulky - převody MR+fondů'!$D$3)</c:f>
              <c:numCache>
                <c:formatCode>#,##0</c:formatCode>
                <c:ptCount val="16"/>
                <c:pt idx="0">
                  <c:v>139.05000000000001</c:v>
                </c:pt>
                <c:pt idx="1">
                  <c:v>169.65</c:v>
                </c:pt>
                <c:pt idx="2">
                  <c:v>159.84</c:v>
                </c:pt>
                <c:pt idx="3">
                  <c:v>141.05000000000001</c:v>
                </c:pt>
                <c:pt idx="4">
                  <c:v>180.6</c:v>
                </c:pt>
                <c:pt idx="5">
                  <c:v>65.11</c:v>
                </c:pt>
                <c:pt idx="6">
                  <c:v>6.31</c:v>
                </c:pt>
                <c:pt idx="7">
                  <c:v>2.34</c:v>
                </c:pt>
                <c:pt idx="8">
                  <c:v>1.5461369300000001</c:v>
                </c:pt>
                <c:pt idx="9">
                  <c:v>0.71</c:v>
                </c:pt>
                <c:pt idx="10" formatCode="#,##0.00">
                  <c:v>0.35</c:v>
                </c:pt>
                <c:pt idx="11" formatCode="#,##0.00">
                  <c:v>0.48</c:v>
                </c:pt>
                <c:pt idx="12" formatCode="#,##0.00">
                  <c:v>0.16623540000000001</c:v>
                </c:pt>
                <c:pt idx="13" formatCode="#,##0.00">
                  <c:v>0.53617669000000001</c:v>
                </c:pt>
                <c:pt idx="14" formatCode="#,##0.0">
                  <c:v>0.39</c:v>
                </c:pt>
                <c:pt idx="15" formatCode="#,##0.00">
                  <c:v>0.36</c:v>
                </c:pt>
              </c:numCache>
            </c:numRef>
          </c:val>
        </c:ser>
        <c:ser>
          <c:idx val="0"/>
          <c:order val="1"/>
          <c:tx>
            <c:v>Převod z výnosu daní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90998549739035E-3"/>
                  <c:y val="-0.186173899979674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0731849205633899E-3"/>
                  <c:y val="-0.19609303887519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940574805880793E-3"/>
                  <c:y val="-0.215047588748376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830305811149261E-3"/>
                  <c:y val="-0.22932845515522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1814683414313E-3"/>
                  <c:y val="-0.24762462772961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951750828232837E-3"/>
                  <c:y val="-0.258345838083370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3676534449843099E-4"/>
                  <c:y val="-0.26721722915948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827869591223056E-3"/>
                  <c:y val="-0.285183064238182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9428990470884171E-3"/>
                  <c:y val="-0.283944784679692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795141762326535E-3"/>
                  <c:y val="-0.29873750629656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8433745469641477E-3"/>
                  <c:y val="-0.2939344450630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5680188779732402E-3"/>
                  <c:y val="-0.31705259064839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5.5678003829126958E-3"/>
                  <c:y val="-0.339553894147069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5.5757754526261742E-3"/>
                  <c:y val="-0.350804457523617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5497745404092958E-3"/>
                  <c:y val="-0.37261503928170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387443635102324E-3"/>
                  <c:y val="-0.37934904601571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Ref>
              <c:f>('Tabulky - převody MR+fondů'!$C$142,'Tabulky - převody MR+fondů'!$C$134,'Tabulky - převody MR+fondů'!$C$126,'Tabulky - převody MR+fondů'!$C$118,'Tabulky - převody MR+fondů'!$C$110,'Tabulky - převody MR+fondů'!$C$102,'Tabulky - převody MR+fondů'!$C$94,'Tabulky - převody MR+fondů'!$C$86,'Tabulky - převody MR+fondů'!$C$77,'Tabulky - převody MR+fondů'!$C$68,'Tabulky - převody MR+fondů'!$C$58,'Tabulky - převody MR+fondů'!$C$48,'Tabulky - převody MR+fondů'!$C$37,'Tabulky - převody MR+fondů'!$C$26,'Tabulky - převody MR+fondů'!$C$15,'Tabulky - převody MR+fondů'!$C$3)</c:f>
              <c:numCache>
                <c:formatCode>#,##0</c:formatCode>
                <c:ptCount val="16"/>
                <c:pt idx="0">
                  <c:v>76080.17</c:v>
                </c:pt>
                <c:pt idx="1">
                  <c:v>85549.19</c:v>
                </c:pt>
                <c:pt idx="2">
                  <c:v>91695.679999999993</c:v>
                </c:pt>
                <c:pt idx="3">
                  <c:v>99497.22</c:v>
                </c:pt>
                <c:pt idx="4">
                  <c:v>110711.69</c:v>
                </c:pt>
                <c:pt idx="5">
                  <c:v>111497.999</c:v>
                </c:pt>
                <c:pt idx="6">
                  <c:v>120633.81</c:v>
                </c:pt>
                <c:pt idx="7">
                  <c:v>136112.20000000001</c:v>
                </c:pt>
                <c:pt idx="8">
                  <c:v>117077.5</c:v>
                </c:pt>
                <c:pt idx="9">
                  <c:v>124486.82</c:v>
                </c:pt>
                <c:pt idx="10">
                  <c:v>122661.32</c:v>
                </c:pt>
                <c:pt idx="11">
                  <c:v>128473.93</c:v>
                </c:pt>
                <c:pt idx="12">
                  <c:v>144151.48775979999</c:v>
                </c:pt>
                <c:pt idx="13">
                  <c:v>152126.08896441001</c:v>
                </c:pt>
                <c:pt idx="14">
                  <c:v>156646.20000000001</c:v>
                </c:pt>
                <c:pt idx="15">
                  <c:v>171671.24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box"/>
        <c:axId val="89979136"/>
        <c:axId val="90779648"/>
        <c:axId val="0"/>
      </c:bar3DChart>
      <c:catAx>
        <c:axId val="899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9077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7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2.5020850708924102E-3"/>
              <c:y val="0.46891891891891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9979136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80008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10008340283569642"/>
          <c:y val="8.0247130039919096E-2"/>
          <c:w val="0.44870725604670553"/>
          <c:h val="0.127027027027027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Převody do rozpočtů krajů v letech 2001 až 201</a:t>
            </a:r>
            <a:r>
              <a:rPr lang="en-US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6</a:t>
            </a: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 </a:t>
            </a:r>
            <a:endParaRPr lang="cs-CZ" sz="1200" b="1" i="0" u="none" strike="noStrike" baseline="0">
              <a:solidFill>
                <a:srgbClr val="000000"/>
              </a:solidFill>
              <a:latin typeface="Times New Roman CE"/>
              <a:cs typeface="Times New Roman CE"/>
            </a:endParaRPr>
          </a:p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údaje za finanční správu (v mil. Kč)</a:t>
            </a:r>
            <a:endParaRPr lang="cs-CZ"/>
          </a:p>
        </c:rich>
      </c:tx>
      <c:layout>
        <c:manualLayout>
          <c:xMode val="edge"/>
          <c:yMode val="edge"/>
          <c:x val="0.26271893244370303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53"/>
      <c:rotY val="2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591326105087572E-2"/>
          <c:y val="0.11486486486486487"/>
          <c:w val="0.90408673894912417"/>
          <c:h val="0.80000000000000016"/>
        </c:manualLayout>
      </c:layout>
      <c:bar3DChart>
        <c:barDir val="col"/>
        <c:grouping val="stacked"/>
        <c:varyColors val="0"/>
        <c:ser>
          <c:idx val="0"/>
          <c:order val="0"/>
          <c:tx>
            <c:v>Převod z výnosu daní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FFCC00" mc:Ignorable="a14" a14:legacySpreadsheetColorIndex="5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9.7222222222222224E-3"/>
                  <c:y val="-8.5342791186738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555555555555558E-3"/>
                  <c:y val="-9.6572282656173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1666666666666666E-3"/>
                  <c:y val="-0.12576850069374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055555555555554E-2"/>
                  <c:y val="-0.273995276967950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3333333333333332E-3"/>
                  <c:y val="-0.289716317449718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667760279965006E-3"/>
                  <c:y val="-0.31442080963535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3888888888888888E-2"/>
                  <c:y val="-0.327895987191154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7222222222222224E-3"/>
                  <c:y val="-0.2942080433016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888888888888888E-2"/>
                  <c:y val="-0.33238788988268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5555555555555558E-3"/>
                  <c:y val="-0.30543735793148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3888888888888888E-2"/>
                  <c:y val="-0.336879438895021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7777777777778798E-3"/>
                  <c:y val="-0.307683220857452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5.5555555555555558E-3"/>
                  <c:y val="-0.323404261339220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8.3332239720034992E-3"/>
                  <c:y val="-0.336879438895021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4.1666666666666666E-3"/>
                  <c:y val="-0.38853428619225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Ref>
              <c:f>('Tabulky - převody MR+fondů'!$C$143,'Tabulky - převody MR+fondů'!$C$135,'Tabulky - převody MR+fondů'!$C$127,'Tabulky - převody MR+fondů'!$C$119,'Tabulky - převody MR+fondů'!$C$111,'Tabulky - převody MR+fondů'!$C$103,'Tabulky - převody MR+fondů'!$C$95,'Tabulky - převody MR+fondů'!$C$87,'Tabulky - převody MR+fondů'!$C$78,'Tabulky - převody MR+fondů'!$C$69,'Tabulky - převody MR+fondů'!$C$59,'Tabulky - převody MR+fondů'!$C$49,'Tabulky - převody MR+fondů'!$C$38,'Tabulky - převody MR+fondů'!$C$27,'Tabulky - převody MR+fondů'!$C$16,'Tabulky - převody MR+fondů'!$C$4)</c:f>
              <c:numCache>
                <c:formatCode>#,##0</c:formatCode>
                <c:ptCount val="16"/>
                <c:pt idx="0">
                  <c:v>0</c:v>
                </c:pt>
                <c:pt idx="1">
                  <c:v>10422.9</c:v>
                </c:pt>
                <c:pt idx="2">
                  <c:v>11951.83</c:v>
                </c:pt>
                <c:pt idx="3">
                  <c:v>12993.76</c:v>
                </c:pt>
                <c:pt idx="4">
                  <c:v>40630.400000000001</c:v>
                </c:pt>
                <c:pt idx="5">
                  <c:v>43353.45</c:v>
                </c:pt>
                <c:pt idx="6">
                  <c:v>47280.41</c:v>
                </c:pt>
                <c:pt idx="7">
                  <c:v>50856.91</c:v>
                </c:pt>
                <c:pt idx="8">
                  <c:v>44885.19</c:v>
                </c:pt>
                <c:pt idx="9">
                  <c:v>46210.83</c:v>
                </c:pt>
                <c:pt idx="10">
                  <c:v>46534.6</c:v>
                </c:pt>
                <c:pt idx="11">
                  <c:v>46714.59</c:v>
                </c:pt>
                <c:pt idx="12">
                  <c:v>48059.155726359997</c:v>
                </c:pt>
                <c:pt idx="13">
                  <c:v>50697.007037750001</c:v>
                </c:pt>
                <c:pt idx="14">
                  <c:v>52200.92</c:v>
                </c:pt>
                <c:pt idx="15">
                  <c:v>60378.91</c:v>
                </c:pt>
              </c:numCache>
            </c:numRef>
          </c:val>
        </c:ser>
        <c:ser>
          <c:idx val="1"/>
          <c:order val="1"/>
          <c:tx>
            <c:v>Převod sankcí - ochrana životního prostředí (od 1. 1. 2006 došlo k přesunu správy na GŘC)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777777777777779E-3"/>
                  <c:y val="-2.470449218563489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6E-3"/>
                  <c:y val="2.695017827200123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470449218563489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1666666666666666E-3"/>
                  <c:y val="2.470431534603442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( 487 )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333333333333332E-3"/>
                  <c:y val="2.695035511160170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( 467 )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5554461942257218E-3"/>
                  <c:y val="2.470449218563489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( 86 )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3332239720034992E-3"/>
                  <c:y val="3.8179669741435787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( 0,4 )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5555555555555558E-3"/>
                  <c:y val="2.0212766333701278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( 0,07 )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7777777777777779E-3"/>
                  <c:y val="2.245862925966808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( 0,004 )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7777777777777779E-3"/>
                  <c:y val="2.470449218563489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-0,04 )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5555555555555558E-3"/>
                  <c:y val="2.245862925966808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( 0,4 )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7777777777777779E-3"/>
                  <c:y val="2.245862925966808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</a:t>
                    </a:r>
                    <a:r>
                      <a:rPr lang="cs-CZ"/>
                      <a:t>,03 )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4.1665573053368326E-3"/>
                  <c:y val="2.2458629259668128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</a:t>
                    </a:r>
                    <a:r>
                      <a:rPr lang="cs-CZ"/>
                      <a:t>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4.1666666666666666E-3"/>
                  <c:y val="2.4704492185634853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</a:t>
                    </a:r>
                    <a:r>
                      <a:rPr lang="cs-CZ"/>
                      <a:t>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3888888888888889E-3"/>
                  <c:y val="2.470449218563489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</a:t>
                    </a:r>
                    <a:r>
                      <a:rPr lang="en-US"/>
                      <a:t>0,00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7777777777777779E-3"/>
                  <c:y val="1.5721040481767659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</a:t>
                    </a:r>
                    <a:r>
                      <a:rPr lang="en-US"/>
                      <a:t>0,02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660066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Ref>
              <c:f>('Tabulky - převody MR+fondů'!$D$143,'Tabulky - převody MR+fondů'!$D$135,'Tabulky - převody MR+fondů'!$D$127,'Tabulky - převody MR+fondů'!$D$119,'Tabulky - převody MR+fondů'!$D$111,'Tabulky - převody MR+fondů'!$D$103,'Tabulky - převody MR+fondů'!$D$95,'Tabulky - převody MR+fondů'!$D$87,'Tabulky - převody MR+fondů'!$D$78,'Tabulky - převody MR+fondů'!$D$69,'Tabulky - převody MR+fondů'!$D$59,'Tabulky - převody MR+fondů'!$D$49,'Tabulky - převody MR+fondů'!$D$38,'Tabulky - převody MR+fondů'!$D$27,'Tabulky - převody MR+fondů'!$D$16,'Tabulky - převody MR+fondů'!$D$4)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487.15</c:v>
                </c:pt>
                <c:pt idx="4">
                  <c:v>467.4</c:v>
                </c:pt>
                <c:pt idx="5">
                  <c:v>85.85</c:v>
                </c:pt>
                <c:pt idx="6" formatCode="#,##0.0">
                  <c:v>0.35</c:v>
                </c:pt>
                <c:pt idx="7" formatCode="#,##0.00">
                  <c:v>7.0000000000000007E-2</c:v>
                </c:pt>
                <c:pt idx="8" formatCode="#,##0.000">
                  <c:v>3.5000000000000001E-3</c:v>
                </c:pt>
                <c:pt idx="9" formatCode="#,##0.00">
                  <c:v>4.2599999999999999E-2</c:v>
                </c:pt>
                <c:pt idx="10" formatCode="#,##0.00">
                  <c:v>0.38</c:v>
                </c:pt>
                <c:pt idx="11" formatCode="#,##0.00">
                  <c:v>2.9000000000000001E-2</c:v>
                </c:pt>
                <c:pt idx="12">
                  <c:v>0</c:v>
                </c:pt>
                <c:pt idx="13" formatCode="#,##0.0000">
                  <c:v>2.5147E-4</c:v>
                </c:pt>
                <c:pt idx="14">
                  <c:v>0</c:v>
                </c:pt>
                <c:pt idx="15" formatCode="#,##0.00">
                  <c:v>0.02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shape val="box"/>
        <c:axId val="92907392"/>
        <c:axId val="92908928"/>
        <c:axId val="0"/>
      </c:bar3DChart>
      <c:catAx>
        <c:axId val="929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9290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0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2.5020850708924102E-3"/>
              <c:y val="0.481081081081081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9290739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80008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8.1177397627555839E-2"/>
          <c:y val="8.1081081081081086E-2"/>
          <c:w val="0.41451047556041887"/>
          <c:h val="0.12702702702702703"/>
        </c:manualLayout>
      </c:layout>
      <c:overlay val="0"/>
      <c:spPr>
        <a:gradFill flip="none"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chemeClr val="bg1">
                <a:lumMod val="85000"/>
              </a:schemeClr>
            </a:gs>
          </a:gsLst>
          <a:lin ang="16200000" scaled="1"/>
          <a:tileRect/>
        </a:gra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Převody do Státního fondu životního prostředí ČR v letech 2001 až 201</a:t>
            </a:r>
            <a:r>
              <a:rPr lang="en-US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6</a:t>
            </a: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 </a:t>
            </a:r>
            <a:endParaRPr lang="cs-CZ" sz="1200" b="1" i="0" u="none" strike="noStrike" baseline="0">
              <a:solidFill>
                <a:srgbClr val="000000"/>
              </a:solidFill>
              <a:latin typeface="Times New Roman CE"/>
              <a:cs typeface="Times New Roman CE"/>
            </a:endParaRPr>
          </a:p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údaje za finanční správu (v mil. Kč)</a:t>
            </a:r>
            <a:endParaRPr lang="cs-CZ"/>
          </a:p>
        </c:rich>
      </c:tx>
      <c:layout>
        <c:manualLayout>
          <c:xMode val="edge"/>
          <c:yMode val="edge"/>
          <c:x val="0.20044247594050743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53"/>
      <c:rotY val="2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572977481234354E-2"/>
          <c:y val="0.11621621621621622"/>
          <c:w val="0.91242702251876562"/>
          <c:h val="0.7986486486486486"/>
        </c:manualLayout>
      </c:layout>
      <c:bar3DChart>
        <c:barDir val="col"/>
        <c:grouping val="stacked"/>
        <c:varyColors val="0"/>
        <c:ser>
          <c:idx val="1"/>
          <c:order val="0"/>
          <c:tx>
            <c:v>Převod sankcí - ochrana životního prostředí (od 1. 1. 2006 došlo k přesunu správy na GŘC)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3366" mc:Ignorable="a14" a14:legacySpreadsheetColorIndex="25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8921118360713E-3"/>
                  <c:y val="-0.2220412144427892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( 1 392 )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334222087956481E-4"/>
                  <c:y val="-0.22038784847839971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( 1 406 )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292928541101068E-5"/>
                  <c:y val="-0.17517273178690501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( 1 119 )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007122498858632E-4"/>
                  <c:y val="-0.2475782081293892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( 1 496 )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7559147191559875E-3"/>
                  <c:y val="-0.29292615450095766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( 1 713 )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899582518742653E-3"/>
                  <c:y val="-2.4287082357948499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( 429 )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3085786427486309E-3"/>
                  <c:y val="-3.193995176278641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( 14 )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8082491214132603E-3"/>
                  <c:y val="-3.164201603177981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( 11 )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8084680361021992E-3"/>
                  <c:y val="-3.9580584521529405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 ( 3 )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6816023767129941E-3"/>
                  <c:y val="-3.9948215932467904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( 1 )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61759226898501E-2"/>
                  <c:y val="-3.7802901326523371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( 0,92 )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11208661928842E-2"/>
                  <c:y val="-4.5045045045045043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( 2,17 )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11208661928842E-2"/>
                  <c:y val="-4.0540540540540543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 </a:t>
                    </a:r>
                    <a:r>
                      <a:rPr lang="en-US"/>
                      <a:t>0,32</a:t>
                    </a:r>
                    <a:r>
                      <a:rPr lang="cs-CZ"/>
                      <a:t> 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3406496446631496E-3"/>
                  <c:y val="-3.82882882882882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  <a:r>
                      <a:rPr lang="cs-CZ"/>
                      <a:t>(</a:t>
                    </a:r>
                    <a:r>
                      <a:rPr lang="en-US"/>
                      <a:t>0</a:t>
                    </a:r>
                    <a:r>
                      <a:rPr lang="cs-CZ"/>
                      <a:t>,86)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2.7777777777777779E-3"/>
                  <c:y val="-3.5933806815468941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</a:t>
                    </a:r>
                    <a:r>
                      <a:rPr lang="en-US"/>
                      <a:t>8,83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7777777777777779E-3"/>
                  <c:y val="-3.817966974143574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(</a:t>
                    </a:r>
                    <a:r>
                      <a:rPr lang="en-US"/>
                      <a:t>0,42</a:t>
                    </a:r>
                    <a:r>
                      <a:rPr lang="cs-CZ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;[Red]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80008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Ref>
              <c:f>('Tabulky - převody MR+fondů'!$D$144,'Tabulky - převody MR+fondů'!$D$136,'Tabulky - převody MR+fondů'!$D$128,'Tabulky - převody MR+fondů'!$D$120,'Tabulky - převody MR+fondů'!$D$112,'Tabulky - převody MR+fondů'!$D$104,'Tabulky - převody MR+fondů'!$D$96,'Tabulky - převody MR+fondů'!$D$88,'Tabulky - převody MR+fondů'!$D$79,'Tabulky - převody MR+fondů'!$D$70,'Tabulky - převody MR+fondů'!$D$60,'Tabulky - převody MR+fondů'!$D$50,'Tabulky - převody MR+fondů'!$D$39,'Tabulky - převody MR+fondů'!$D$28,'Tabulky - převody MR+fondů'!$D$17,'Tabulky - převody MR+fondů'!$D$5)</c:f>
              <c:numCache>
                <c:formatCode>#,##0</c:formatCode>
                <c:ptCount val="16"/>
                <c:pt idx="0">
                  <c:v>1391.73</c:v>
                </c:pt>
                <c:pt idx="1">
                  <c:v>1406.43</c:v>
                </c:pt>
                <c:pt idx="2">
                  <c:v>1118.51</c:v>
                </c:pt>
                <c:pt idx="3">
                  <c:v>1496.25</c:v>
                </c:pt>
                <c:pt idx="4">
                  <c:v>1712.73</c:v>
                </c:pt>
                <c:pt idx="5">
                  <c:v>428.53</c:v>
                </c:pt>
                <c:pt idx="6">
                  <c:v>14.18</c:v>
                </c:pt>
                <c:pt idx="7">
                  <c:v>11.22</c:v>
                </c:pt>
                <c:pt idx="8">
                  <c:v>3.24</c:v>
                </c:pt>
                <c:pt idx="9">
                  <c:v>1.44</c:v>
                </c:pt>
                <c:pt idx="10">
                  <c:v>0.92</c:v>
                </c:pt>
                <c:pt idx="11">
                  <c:v>2.17</c:v>
                </c:pt>
                <c:pt idx="12" formatCode="#,##0.0">
                  <c:v>0.31935025</c:v>
                </c:pt>
                <c:pt idx="13" formatCode="#,##0.00">
                  <c:v>0.86350227000000002</c:v>
                </c:pt>
                <c:pt idx="14">
                  <c:v>8.83</c:v>
                </c:pt>
                <c:pt idx="15" formatCode="#,##0.00">
                  <c:v>0.42305999999999999</c:v>
                </c:pt>
              </c:numCache>
            </c:numRef>
          </c:val>
        </c:ser>
        <c:ser>
          <c:idx val="0"/>
          <c:order val="1"/>
          <c:tx>
            <c:v>Převod odvodů za porušení rozpočtové kázně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CC00" mc:Ignorable="a14" a14:legacySpreadsheetColorIndex="5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350784081268136E-4"/>
                  <c:y val="2.67587075264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993570475591423E-4"/>
                  <c:y val="2.5867915159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021080171046801E-4"/>
                  <c:y val="2.6314464070369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775092542125759E-4"/>
                  <c:y val="2.984127828616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553708803402461E-3"/>
                  <c:y val="3.0080868269844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676255057066134E-3"/>
                  <c:y val="3.3066787259700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678111234712778E-2"/>
                  <c:y val="-7.074271121515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469925664233686E-2"/>
                  <c:y val="-7.2352982904164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6710633857630365E-2"/>
                  <c:y val="-7.792101156274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7728943991662997E-3"/>
                  <c:y val="-8.0286940483790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720692440295671E-2"/>
                  <c:y val="-7.7275129460168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11208661928842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390108274110525E-2"/>
                  <c:y val="-7.6576576576576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11208661928842E-2"/>
                  <c:y val="-7.6576576576576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5604330964421E-3"/>
                  <c:y val="-7.6576576576576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9.7222222222222224E-3"/>
                  <c:y val="-7.4113476556904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Ref>
              <c:f>('Tabulky - převody MR+fondů'!$E$144,'Tabulky - převody MR+fondů'!$E$136,'Tabulky - převody MR+fondů'!$E$128,'Tabulky - převody MR+fondů'!$E$120,'Tabulky - převody MR+fondů'!$E$112,'Tabulky - převody MR+fondů'!$E$104,'Tabulky - převody MR+fondů'!$E$96,'Tabulky - převody MR+fondů'!$E$88,'Tabulky - převody MR+fondů'!$E$79,'Tabulky - převody MR+fondů'!$E$70,'Tabulky - převody MR+fondů'!$E$60,'Tabulky - převody MR+fondů'!$E$50,'Tabulky - převody MR+fondů'!$E$39,'Tabulky - převody MR+fondů'!$E$28,'Tabulky - převody MR+fondů'!$E$17,'Tabulky - převody MR+fondů'!$E$5)</c:f>
              <c:numCache>
                <c:formatCode>#,##0</c:formatCode>
                <c:ptCount val="16"/>
                <c:pt idx="0">
                  <c:v>8.66</c:v>
                </c:pt>
                <c:pt idx="1">
                  <c:v>10.18</c:v>
                </c:pt>
                <c:pt idx="2">
                  <c:v>19.75</c:v>
                </c:pt>
                <c:pt idx="3">
                  <c:v>29.09</c:v>
                </c:pt>
                <c:pt idx="4">
                  <c:v>39.75</c:v>
                </c:pt>
                <c:pt idx="5">
                  <c:v>30.65</c:v>
                </c:pt>
                <c:pt idx="6">
                  <c:v>27.39</c:v>
                </c:pt>
                <c:pt idx="7">
                  <c:v>18.8</c:v>
                </c:pt>
                <c:pt idx="8">
                  <c:v>14.14</c:v>
                </c:pt>
                <c:pt idx="9">
                  <c:v>8.3699999999999992</c:v>
                </c:pt>
                <c:pt idx="10">
                  <c:v>8.7200000000000006</c:v>
                </c:pt>
                <c:pt idx="11">
                  <c:v>10.63</c:v>
                </c:pt>
                <c:pt idx="12">
                  <c:v>6.5466854300000001</c:v>
                </c:pt>
                <c:pt idx="13">
                  <c:v>4.5015275700000004</c:v>
                </c:pt>
                <c:pt idx="14">
                  <c:v>4.3899999999999997</c:v>
                </c:pt>
                <c:pt idx="15">
                  <c:v>5.0999999999999996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170"/>
        <c:shape val="box"/>
        <c:axId val="116529024"/>
        <c:axId val="116530560"/>
        <c:axId val="0"/>
      </c:bar3DChart>
      <c:catAx>
        <c:axId val="11652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11653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3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2.5020850708924102E-3"/>
              <c:y val="0.481081081081081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116529024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80008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51431977252843397"/>
          <c:y val="0.15671207082355262"/>
          <c:w val="0.45204336947456208"/>
          <c:h val="0.129729729729729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Převody do ostatních státních fondů ČR v letech 2001 až 201</a:t>
            </a:r>
            <a:r>
              <a:rPr lang="en-US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6</a:t>
            </a: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 </a:t>
            </a:r>
            <a:endParaRPr lang="cs-CZ" sz="1200" b="1" i="0" u="none" strike="noStrike" baseline="0">
              <a:solidFill>
                <a:srgbClr val="000000"/>
              </a:solidFill>
              <a:latin typeface="Times New Roman CE"/>
              <a:cs typeface="Times New Roman CE"/>
            </a:endParaRPr>
          </a:p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údaje za finanční správu (v mil. Kč)</a:t>
            </a:r>
            <a:endParaRPr lang="cs-CZ"/>
          </a:p>
        </c:rich>
      </c:tx>
      <c:layout>
        <c:manualLayout>
          <c:xMode val="edge"/>
          <c:yMode val="edge"/>
          <c:x val="0.25771476230191825"/>
          <c:y val="1.081081081081081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53"/>
      <c:rotY val="2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72226855713094E-2"/>
          <c:y val="0.11486486486486487"/>
          <c:w val="0.93327773144286896"/>
          <c:h val="0.80000000000000016"/>
        </c:manualLayout>
      </c:layout>
      <c:bar3DChart>
        <c:barDir val="col"/>
        <c:grouping val="stacked"/>
        <c:varyColors val="0"/>
        <c:ser>
          <c:idx val="0"/>
          <c:order val="0"/>
          <c:tx>
            <c:v>Převod odvodů za porušení rozpočtové kázně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3300" mc:Ignorable="a14" a14:legacySpreadsheetColorIndex="6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8.404791648492187E-3"/>
                  <c:y val="-1.9304461942257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607830271216093E-3"/>
                  <c:y val="-3.8293200764937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94979903084278E-3"/>
                  <c:y val="-3.58267716535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2244094488189E-2"/>
                  <c:y val="-4.3366728902416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007655293088364E-2"/>
                  <c:y val="-3.0846485189152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628937007874068E-2"/>
                  <c:y val="-4.619563199113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462051618547682E-2"/>
                  <c:y val="-3.5826642017584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31496062992126E-2"/>
                  <c:y val="-4.0950038922396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0658464566929133E-2"/>
                  <c:y val="-5.4838136945293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395559930008748E-2"/>
                  <c:y val="-8.4763464655599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3404418197726305E-3"/>
                  <c:y val="-4.0617226794311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2513232720909989E-2"/>
                  <c:y val="-6.0951305093935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1125765529308836E-2"/>
                  <c:y val="-0.140259444914641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5555555555555558E-3"/>
                  <c:y val="-0.170685582373477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3888888888888889E-3"/>
                  <c:y val="-0.345862890598888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Ref>
              <c:f>('Tabulky - převody MR+fondů'!$E$145,'Tabulky - převody MR+fondů'!$E$137,'Tabulky - převody MR+fondů'!$E$129,'Tabulky - převody MR+fondů'!$E$121,'Tabulky - převody MR+fondů'!$E$113,'Tabulky - převody MR+fondů'!$E$105,'Tabulky - převody MR+fondů'!$E$97,'Tabulky - převody MR+fondů'!$E$89,'Tabulky - převody MR+fondů'!$E$80,'Tabulky - převody MR+fondů'!$E$71,'Tabulky - převody MR+fondů'!$E$61,'Tabulky - převody MR+fondů'!$E$51,'Tabulky - převody MR+fondů'!$E$40,'Tabulky - převody MR+fondů'!$E$29,'Tabulky - převody MR+fondů'!$E$18,'Tabulky - převody MR+fondů'!$E$6)</c:f>
              <c:numCache>
                <c:formatCode>#,##0</c:formatCode>
                <c:ptCount val="16"/>
                <c:pt idx="0">
                  <c:v>0</c:v>
                </c:pt>
                <c:pt idx="1">
                  <c:v>1.1000000000000001</c:v>
                </c:pt>
                <c:pt idx="2">
                  <c:v>28.23</c:v>
                </c:pt>
                <c:pt idx="3">
                  <c:v>10.88</c:v>
                </c:pt>
                <c:pt idx="4">
                  <c:v>27.62</c:v>
                </c:pt>
                <c:pt idx="5">
                  <c:v>12.74</c:v>
                </c:pt>
                <c:pt idx="6">
                  <c:v>25.87</c:v>
                </c:pt>
                <c:pt idx="7">
                  <c:v>14.74</c:v>
                </c:pt>
                <c:pt idx="8">
                  <c:v>18.93</c:v>
                </c:pt>
                <c:pt idx="9">
                  <c:v>38.020000000000003</c:v>
                </c:pt>
                <c:pt idx="10">
                  <c:v>78.25</c:v>
                </c:pt>
                <c:pt idx="11">
                  <c:v>22.13</c:v>
                </c:pt>
                <c:pt idx="12">
                  <c:v>56.503404930000002</c:v>
                </c:pt>
                <c:pt idx="13">
                  <c:v>254.46120192999999</c:v>
                </c:pt>
                <c:pt idx="14">
                  <c:v>301.33999999999997</c:v>
                </c:pt>
                <c:pt idx="15">
                  <c:v>893.73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48290176"/>
        <c:axId val="148318464"/>
        <c:axId val="0"/>
      </c:bar3DChart>
      <c:catAx>
        <c:axId val="14829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1483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31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3.3361134278565466E-3"/>
              <c:y val="0.482432432432432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148290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12927415879568024"/>
          <c:y val="0.14324324324324322"/>
          <c:w val="0.39783152627189317"/>
          <c:h val="4.45945945945945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Převody do Národního fondu ČR v letech 2001 až 2016 </a:t>
            </a:r>
            <a:endParaRPr lang="cs-CZ" sz="1200" b="1" i="0" u="none" strike="noStrike" baseline="0">
              <a:solidFill>
                <a:srgbClr val="000000"/>
              </a:solidFill>
              <a:latin typeface="Times New Roman CE"/>
              <a:cs typeface="Times New Roman CE"/>
            </a:endParaRPr>
          </a:p>
          <a:p>
            <a:pPr>
              <a:defRPr sz="1600" b="1" i="0" u="sng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údaje za finanční správu (v mil. Kč)</a:t>
            </a:r>
            <a:endParaRPr lang="cs-CZ"/>
          </a:p>
        </c:rich>
      </c:tx>
      <c:layout>
        <c:manualLayout>
          <c:xMode val="edge"/>
          <c:yMode val="edge"/>
          <c:x val="0.29107589658048366"/>
          <c:y val="8.1081081081081086E-3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53"/>
      <c:rotY val="2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noFill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72226855713094E-2"/>
          <c:y val="0.11486486486486487"/>
          <c:w val="0.93327773144286896"/>
          <c:h val="0.80000000000000016"/>
        </c:manualLayout>
      </c:layout>
      <c:bar3DChart>
        <c:barDir val="col"/>
        <c:grouping val="stacked"/>
        <c:varyColors val="0"/>
        <c:ser>
          <c:idx val="0"/>
          <c:order val="0"/>
          <c:tx>
            <c:v>Převod odvodů za porušení rozpočtové kázně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FF0000" mc:Ignorable="a14" a14:legacySpreadsheetColorIndex="1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5.5921757263233639E-4"/>
                  <c:y val="-3.2225650847698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9939416454438E-3"/>
                  <c:y val="-1.368979215435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649851428073557E-4"/>
                  <c:y val="-3.06270837766900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8982115655038173E-3"/>
                  <c:y val="-3.2536532595587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5103085285112849E-4"/>
                  <c:y val="-0.239129602042987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9204360036291675E-3"/>
                  <c:y val="-0.33668315953749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7618254157545678E-3"/>
                  <c:y val="-0.34043094275377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51908065901784E-3"/>
                  <c:y val="-0.35250868979215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3899988167662088E-3"/>
                  <c:y val="-0.3490990990990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390108274110525E-3"/>
                  <c:y val="-0.355855855855855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390108274110525E-3"/>
                  <c:y val="-0.3490990990990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2.7777777777777779E-3"/>
                  <c:y val="-0.343617027672921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5.5555555555555558E-3"/>
                  <c:y val="-0.343617027672921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\ ##,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Ref>
              <c:f>('Tabulky - převody MR+fondů'!$E$146,'Tabulky - převody MR+fondů'!$E$138,'Tabulky - převody MR+fondů'!$E$130,'Tabulky - převody MR+fondů'!$E$122,'Tabulky - převody MR+fondů'!$E$114,'Tabulky - převody MR+fondů'!$E$106,'Tabulky - převody MR+fondů'!$E$98,'Tabulky - převody MR+fondů'!$E$90,'Tabulky - převody MR+fondů'!$E$81,'Tabulky - převody MR+fondů'!$E$72,'Tabulky - převody MR+fondů'!$E$62,'Tabulky - převody MR+fondů'!$E$52,'Tabulky - převody MR+fondů'!$E$41,'Tabulky - převody MR+fondů'!$E$30,'Tabulky - převody MR+fondů'!$E$19,'Tabulky - převody MR+fondů'!$E$7)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3.64</c:v>
                </c:pt>
                <c:pt idx="4">
                  <c:v>2.08</c:v>
                </c:pt>
                <c:pt idx="5">
                  <c:v>1.63</c:v>
                </c:pt>
                <c:pt idx="6">
                  <c:v>3.4</c:v>
                </c:pt>
                <c:pt idx="7">
                  <c:v>15.75</c:v>
                </c:pt>
                <c:pt idx="8">
                  <c:v>21.21</c:v>
                </c:pt>
                <c:pt idx="9">
                  <c:v>21.42</c:v>
                </c:pt>
                <c:pt idx="10">
                  <c:v>102.59</c:v>
                </c:pt>
                <c:pt idx="11">
                  <c:v>66.86</c:v>
                </c:pt>
                <c:pt idx="12">
                  <c:v>141.9165701</c:v>
                </c:pt>
                <c:pt idx="13">
                  <c:v>191.66908022000001</c:v>
                </c:pt>
                <c:pt idx="14">
                  <c:v>293.38</c:v>
                </c:pt>
                <c:pt idx="15">
                  <c:v>508.92099999999999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77497216"/>
        <c:axId val="177499136"/>
        <c:axId val="0"/>
      </c:bar3DChart>
      <c:catAx>
        <c:axId val="17749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17749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99136"/>
        <c:scaling>
          <c:orientation val="minMax"/>
          <c:max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3.3361134278565466E-3"/>
              <c:y val="0.482432432432432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17749721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11843273720309558"/>
          <c:y val="0.14099099099099097"/>
          <c:w val="0.3819849874895746"/>
          <c:h val="7.2972972972972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Převody do SFDI v letech 2010 až 2016</a:t>
            </a:r>
            <a:r>
              <a:rPr lang="cs-CZ" sz="1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>
              <a:defRPr sz="16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údaje za finanční správu (v mil. Kč)</a:t>
            </a:r>
            <a:endParaRPr lang="cs-CZ" b="1"/>
          </a:p>
        </c:rich>
      </c:tx>
      <c:layout>
        <c:manualLayout>
          <c:xMode val="edge"/>
          <c:yMode val="edge"/>
          <c:x val="0.30942450589296833"/>
          <c:y val="3.1081134599670844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53"/>
      <c:rotY val="2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noFill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6738949124270229E-2"/>
          <c:y val="0.16486486486486485"/>
          <c:w val="0.88407005838198482"/>
          <c:h val="0.77297297297297296"/>
        </c:manualLayout>
      </c:layout>
      <c:bar3DChart>
        <c:barDir val="col"/>
        <c:grouping val="clustered"/>
        <c:varyColors val="0"/>
        <c:ser>
          <c:idx val="0"/>
          <c:order val="0"/>
          <c:tx>
            <c:v>Převod z výnosu daní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0239657282196264E-4"/>
                  <c:y val="6.9395793431226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050586775082561E-4"/>
                  <c:y val="6.1134638575583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170382287437395E-3"/>
                  <c:y val="5.728789813435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901082741106269E-3"/>
                  <c:y val="5.4054054054054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801070908766317E-3"/>
                  <c:y val="5.855855855855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5.16548472972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1666666666666666E-3"/>
                  <c:y val="5.3900710223203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7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</c:numLit>
          </c:cat>
          <c:val>
            <c:numRef>
              <c:f>('Tabulky - převody MR+fondů'!$C$73,'Tabulky - převody MR+fondů'!$C$63,'Tabulky - převody MR+fondů'!$C$53,'Tabulky - převody MR+fondů'!$C$42,'Tabulky - převody MR+fondů'!$C$31,'Tabulky - převody MR+fondů'!$C$20,'Tabulky - převody MR+fondů'!$C$9)</c:f>
              <c:numCache>
                <c:formatCode>#,##0</c:formatCode>
                <c:ptCount val="7"/>
                <c:pt idx="0">
                  <c:v>4702.3599999999997</c:v>
                </c:pt>
                <c:pt idx="1">
                  <c:v>5074.09</c:v>
                </c:pt>
                <c:pt idx="2">
                  <c:v>5248.53</c:v>
                </c:pt>
                <c:pt idx="3">
                  <c:v>5364.9260399499999</c:v>
                </c:pt>
                <c:pt idx="4">
                  <c:v>5775.0162123800001</c:v>
                </c:pt>
                <c:pt idx="5">
                  <c:v>5800.74</c:v>
                </c:pt>
                <c:pt idx="6">
                  <c:v>6055.36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822336"/>
        <c:axId val="89823872"/>
        <c:axId val="0"/>
      </c:bar3DChart>
      <c:catAx>
        <c:axId val="8982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8982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82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0"/>
              <c:y val="0.52432432432432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89822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373037853961779"/>
          <c:y val="0.18828828828828828"/>
          <c:w val="0.16930775646371973"/>
          <c:h val="3.7837837837837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u="sng"/>
              <a:t>Přev</a:t>
            </a:r>
            <a:r>
              <a:rPr lang="cs-CZ" sz="1400" u="sng"/>
              <a:t>ody</a:t>
            </a:r>
            <a:r>
              <a:rPr lang="en-US" sz="1400" u="sng" baseline="0"/>
              <a:t> pen</a:t>
            </a:r>
            <a:r>
              <a:rPr lang="cs-CZ" sz="1400" u="sng" baseline="0"/>
              <a:t>zijním společnostem</a:t>
            </a:r>
            <a:r>
              <a:rPr lang="en-US" sz="1400" u="sng"/>
              <a:t> </a:t>
            </a:r>
            <a:r>
              <a:rPr lang="cs-CZ" sz="1400" u="sng"/>
              <a:t>v</a:t>
            </a:r>
            <a:r>
              <a:rPr lang="cs-CZ" sz="1400" u="sng" baseline="0"/>
              <a:t> letech 2013 a 2016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200" b="0" i="0" baseline="0">
                <a:effectLst/>
              </a:rPr>
              <a:t>údaje za finanční správu (v mil. Kč)</a:t>
            </a:r>
            <a:endParaRPr lang="cs-CZ" sz="105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400" u="sng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accent5">
              <a:lumMod val="60000"/>
              <a:lumOff val="40000"/>
            </a:schemeClr>
          </a:solidFill>
        </a:ln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accent5">
              <a:lumMod val="60000"/>
              <a:lumOff val="4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8.4372436423297795E-2"/>
          <c:y val="0.11310287514822071"/>
          <c:w val="0.73818047149356536"/>
          <c:h val="0.78765854617157627"/>
        </c:manualLayout>
      </c:layout>
      <c:bar3DChart>
        <c:barDir val="col"/>
        <c:grouping val="clustered"/>
        <c:varyColors val="0"/>
        <c:ser>
          <c:idx val="0"/>
          <c:order val="0"/>
          <c:tx>
            <c:v>převod penzijním společnostem</c:v>
          </c:tx>
          <c:spPr>
            <a:gradFill flip="none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lin ang="18900000" scaled="1"/>
              <a:tileRect/>
            </a:gradFill>
            <a:ln w="25400">
              <a:solidFill>
                <a:schemeClr val="accent5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5706863549357389E-3"/>
                  <c:y val="4.864619555804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937927262783703E-2"/>
                  <c:y val="4.6531302876480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498157690586193E-3"/>
                  <c:y val="5.159904941867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21783447120198E-3"/>
                  <c:y val="4.4936449422522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4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</c:numLit>
          </c:cat>
          <c:val>
            <c:numRef>
              <c:f>('Tabulky - převody MR+fondů'!$C$43,'Tabulky - převody MR+fondů'!$C$32,'Tabulky - převody MR+fondů'!$C$21,'Tabulky - převody MR+fondů'!$C$10)</c:f>
              <c:numCache>
                <c:formatCode>#,##0</c:formatCode>
                <c:ptCount val="4"/>
                <c:pt idx="0">
                  <c:v>353.11039098999998</c:v>
                </c:pt>
                <c:pt idx="1">
                  <c:v>1333.07025946</c:v>
                </c:pt>
                <c:pt idx="2">
                  <c:v>1414.96734644</c:v>
                </c:pt>
                <c:pt idx="3">
                  <c:v>331.89341925999997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3"/>
        <c:gapDepth val="363"/>
        <c:shape val="box"/>
        <c:axId val="89848832"/>
        <c:axId val="89880448"/>
        <c:axId val="0"/>
      </c:bar3DChart>
      <c:catAx>
        <c:axId val="898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1" baseline="0">
                <a:latin typeface="Times New Roman" panose="02020603050405020304" pitchFamily="18" charset="0"/>
              </a:defRPr>
            </a:pPr>
            <a:endParaRPr lang="cs-CZ"/>
          </a:p>
        </c:txPr>
        <c:crossAx val="89880448"/>
        <c:crosses val="autoZero"/>
        <c:auto val="1"/>
        <c:lblAlgn val="ctr"/>
        <c:lblOffset val="100"/>
        <c:noMultiLvlLbl val="0"/>
      </c:catAx>
      <c:valAx>
        <c:axId val="89880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 i="1" baseline="0">
                <a:latin typeface="Times New Roman" panose="02020603050405020304" pitchFamily="18" charset="0"/>
              </a:defRPr>
            </a:pPr>
            <a:endParaRPr lang="cs-CZ"/>
          </a:p>
        </c:txPr>
        <c:crossAx val="8984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11629514317288"/>
          <c:y val="0.14843568887645386"/>
          <c:w val="0.14942048363724836"/>
          <c:h val="0.19709220992046045"/>
        </c:manualLayout>
      </c:layout>
      <c:overlay val="0"/>
    </c:legend>
    <c:plotVisOnly val="1"/>
    <c:dispBlanksAs val="gap"/>
    <c:showDLblsOverMax val="0"/>
  </c:chart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sng" baseline="0">
                <a:effectLst/>
              </a:rPr>
              <a:t>Převody do Rezervního fondu ČR v roce 2016 </a:t>
            </a:r>
            <a:endParaRPr lang="cs-CZ">
              <a:effectLst/>
            </a:endParaRPr>
          </a:p>
          <a:p>
            <a:pPr>
              <a:defRPr/>
            </a:pPr>
            <a:r>
              <a:rPr lang="cs-CZ" sz="1800" b="1" i="0" baseline="0">
                <a:effectLst/>
              </a:rPr>
              <a:t>údaje za finanční správu (v mil. Kč)</a:t>
            </a:r>
            <a:endParaRPr lang="cs-CZ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>
        <c:manualLayout>
          <c:layoutTarget val="inner"/>
          <c:xMode val="edge"/>
          <c:yMode val="edge"/>
          <c:x val="7.0219738817159108E-2"/>
          <c:y val="0.10985316231211986"/>
          <c:w val="0.69356919523756744"/>
          <c:h val="0.81195194270001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'Tabulky - převody MR+fondů'!$E$1:$E$2</c:f>
              <c:strCache>
                <c:ptCount val="1"/>
                <c:pt idx="0">
                  <c:v>Převedeno z FÚ do místních rozpočtů a státních fondů v roce 2016
(v mil. Kč) Převod odvodů 
za porušení 
rozp. kázně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path path="circle">
                <a:fillToRect l="100000" t="100000"/>
              </a:path>
              <a:tileRect r="-100000" b="-100000"/>
            </a:gradFill>
            <a:ln>
              <a:solidFill>
                <a:schemeClr val="accent4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6367962098501623E-2"/>
                  <c:y val="8.2306742422769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baseline="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2016</c:v>
              </c:pt>
            </c:numLit>
          </c:cat>
          <c:val>
            <c:numRef>
              <c:f>'Tabulky - převody MR+fondů'!$E$8</c:f>
              <c:numCache>
                <c:formatCode>#,##0.00</c:formatCode>
                <c:ptCount val="1"/>
                <c:pt idx="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7"/>
        <c:gapDepth val="103"/>
        <c:shape val="box"/>
        <c:axId val="89959808"/>
        <c:axId val="89965696"/>
        <c:axId val="0"/>
      </c:bar3DChart>
      <c:catAx>
        <c:axId val="899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65696"/>
        <c:crosses val="autoZero"/>
        <c:auto val="1"/>
        <c:lblAlgn val="ctr"/>
        <c:lblOffset val="100"/>
        <c:noMultiLvlLbl val="0"/>
      </c:catAx>
      <c:valAx>
        <c:axId val="899656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9959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88885509327157"/>
          <c:y val="0.21776738848333746"/>
          <c:w val="0.19392716385747757"/>
          <c:h val="0.59601597478651847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37" workbookViewId="0" zoomToFit="1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&amp;LGenerální finanční ředitelství</oddHeader>
    <oddFooter>&amp;LDatum tisku: &amp;D&amp;RZpracoval: odd. daňových analýz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91440</xdr:rowOff>
    </xdr:from>
    <xdr:to>
      <xdr:col>14</xdr:col>
      <xdr:colOff>518160</xdr:colOff>
      <xdr:row>35</xdr:row>
      <xdr:rowOff>106680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84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84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84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84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484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9562" cy="565242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0.03445</cdr:x>
      <cdr:y>0.08756</cdr:y>
    </cdr:from>
    <cdr:to>
      <cdr:x>0.14766</cdr:x>
      <cdr:y>0.14721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20040" y="525780"/>
          <a:ext cx="1051560" cy="35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 b="1" i="1">
              <a:latin typeface="Times New Roman" panose="02020603050405020304" pitchFamily="18" charset="0"/>
              <a:cs typeface="Times New Roman" panose="02020603050405020304" pitchFamily="18" charset="0"/>
            </a:rPr>
            <a:t>v mil.</a:t>
          </a:r>
          <a:r>
            <a:rPr lang="cs-CZ" sz="11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Kč</a:t>
          </a:r>
          <a:endParaRPr lang="cs-CZ" sz="1100" b="1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"/>
  <sheetViews>
    <sheetView zoomScaleNormal="100" workbookViewId="0">
      <selection activeCell="Q27" sqref="Q27"/>
    </sheetView>
  </sheetViews>
  <sheetFormatPr defaultRowHeight="12" x14ac:dyDescent="0.2"/>
  <cols>
    <col min="2" max="2" width="19.7109375" bestFit="1" customWidth="1"/>
    <col min="3" max="3" width="11.140625" customWidth="1"/>
    <col min="4" max="4" width="13" customWidth="1"/>
    <col min="5" max="5" width="10.85546875" customWidth="1"/>
    <col min="16" max="16" width="9.85546875" customWidth="1"/>
    <col min="17" max="18" width="11.28515625" bestFit="1" customWidth="1"/>
  </cols>
  <sheetData>
    <row r="2" spans="1:18" s="25" customFormat="1" ht="19.5" thickBot="1" x14ac:dyDescent="0.3">
      <c r="B2" s="151" t="s">
        <v>29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s="25" customFormat="1" ht="15.75" x14ac:dyDescent="0.25">
      <c r="A3" s="87"/>
      <c r="B3" s="93" t="s">
        <v>30</v>
      </c>
      <c r="C3" s="95">
        <v>2001</v>
      </c>
      <c r="D3" s="95">
        <v>2002</v>
      </c>
      <c r="E3" s="95">
        <v>2003</v>
      </c>
      <c r="F3" s="96">
        <v>2004</v>
      </c>
      <c r="G3" s="96">
        <v>2005</v>
      </c>
      <c r="H3" s="96">
        <v>2006</v>
      </c>
      <c r="I3" s="96">
        <v>2007</v>
      </c>
      <c r="J3" s="96">
        <v>2008</v>
      </c>
      <c r="K3" s="96">
        <v>2009</v>
      </c>
      <c r="L3" s="96">
        <v>2010</v>
      </c>
      <c r="M3" s="96">
        <v>2011</v>
      </c>
      <c r="N3" s="96">
        <v>2012</v>
      </c>
      <c r="O3" s="97">
        <v>2013</v>
      </c>
      <c r="P3" s="97">
        <v>2014</v>
      </c>
      <c r="Q3" s="97">
        <v>2015</v>
      </c>
      <c r="R3" s="97">
        <v>2016</v>
      </c>
    </row>
    <row r="4" spans="1:18" s="25" customFormat="1" ht="16.5" thickBot="1" x14ac:dyDescent="0.3">
      <c r="A4" s="87"/>
      <c r="B4" s="94" t="s">
        <v>31</v>
      </c>
      <c r="C4" s="90">
        <v>77.619609999999994</v>
      </c>
      <c r="D4" s="90">
        <v>97.559449999999998</v>
      </c>
      <c r="E4" s="90">
        <v>104.97385</v>
      </c>
      <c r="F4" s="91">
        <v>114.65904</v>
      </c>
      <c r="G4" s="91">
        <v>153.77226999999999</v>
      </c>
      <c r="H4" s="91">
        <v>155.47595899999999</v>
      </c>
      <c r="I4" s="91">
        <v>167.99171999999999</v>
      </c>
      <c r="J4" s="91">
        <v>187.03202999999999</v>
      </c>
      <c r="K4" s="91">
        <v>162.02175963693</v>
      </c>
      <c r="L4" s="91">
        <v>175.47001259999999</v>
      </c>
      <c r="M4" s="91">
        <v>174.46122</v>
      </c>
      <c r="N4" s="91">
        <v>180.53934899999999</v>
      </c>
      <c r="O4" s="92">
        <v>198.13413216321001</v>
      </c>
      <c r="P4" s="92">
        <v>210.38386157887001</v>
      </c>
      <c r="Q4" s="92">
        <v>216.67115734644</v>
      </c>
      <c r="R4" s="92">
        <v>239.84597747926</v>
      </c>
    </row>
  </sheetData>
  <mergeCells count="1">
    <mergeCell ref="B2:R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7"/>
  <sheetViews>
    <sheetView showGridLines="0" tabSelected="1" zoomScaleNormal="100" workbookViewId="0">
      <selection activeCell="B1" sqref="B1:F1"/>
    </sheetView>
  </sheetViews>
  <sheetFormatPr defaultColWidth="9.140625" defaultRowHeight="15.75" x14ac:dyDescent="0.25"/>
  <cols>
    <col min="1" max="1" width="9.140625" style="1"/>
    <col min="2" max="2" width="22.42578125" style="25" customWidth="1"/>
    <col min="3" max="3" width="15.28515625" style="1" bestFit="1" customWidth="1"/>
    <col min="4" max="4" width="14.7109375" style="1" customWidth="1"/>
    <col min="5" max="5" width="15" style="1" customWidth="1"/>
    <col min="6" max="6" width="13.7109375" style="22" customWidth="1"/>
    <col min="7" max="7" width="8.7109375" style="1" customWidth="1"/>
    <col min="8" max="8" width="10.85546875" style="1" customWidth="1"/>
    <col min="9" max="9" width="11.28515625" style="1" customWidth="1"/>
    <col min="10" max="10" width="11" style="1" customWidth="1"/>
    <col min="11" max="12" width="10.85546875" style="1" customWidth="1"/>
    <col min="13" max="16384" width="9.140625" style="1"/>
  </cols>
  <sheetData>
    <row r="1" spans="2:6" ht="16.5" thickBot="1" x14ac:dyDescent="0.3">
      <c r="B1" s="153" t="s">
        <v>34</v>
      </c>
      <c r="C1" s="154"/>
      <c r="D1" s="154"/>
      <c r="E1" s="154"/>
      <c r="F1" s="154"/>
    </row>
    <row r="2" spans="2:6" ht="63.75" thickBot="1" x14ac:dyDescent="0.3">
      <c r="B2" s="116" t="s">
        <v>0</v>
      </c>
      <c r="C2" s="117" t="s">
        <v>12</v>
      </c>
      <c r="D2" s="117" t="s">
        <v>2</v>
      </c>
      <c r="E2" s="117" t="s">
        <v>13</v>
      </c>
      <c r="F2" s="118" t="s">
        <v>4</v>
      </c>
    </row>
    <row r="3" spans="2:6" x14ac:dyDescent="0.25">
      <c r="B3" s="119" t="s">
        <v>7</v>
      </c>
      <c r="C3" s="137">
        <v>171671.24</v>
      </c>
      <c r="D3" s="138">
        <v>0.36</v>
      </c>
      <c r="E3" s="139" t="s">
        <v>10</v>
      </c>
      <c r="F3" s="120">
        <f t="shared" ref="F3:F11" si="0">SUM(C3:E3)</f>
        <v>171671.59999999998</v>
      </c>
    </row>
    <row r="4" spans="2:6" x14ac:dyDescent="0.25">
      <c r="B4" s="121" t="s">
        <v>8</v>
      </c>
      <c r="C4" s="140">
        <v>60378.91</v>
      </c>
      <c r="D4" s="141">
        <v>0.02</v>
      </c>
      <c r="E4" s="142" t="s">
        <v>10</v>
      </c>
      <c r="F4" s="122">
        <f t="shared" si="0"/>
        <v>60378.93</v>
      </c>
    </row>
    <row r="5" spans="2:6" x14ac:dyDescent="0.25">
      <c r="B5" s="121" t="s">
        <v>5</v>
      </c>
      <c r="C5" s="143" t="s">
        <v>10</v>
      </c>
      <c r="D5" s="141">
        <v>0.42305999999999999</v>
      </c>
      <c r="E5" s="144">
        <v>5.0999999999999996</v>
      </c>
      <c r="F5" s="122">
        <f t="shared" si="0"/>
        <v>5.5230599999999992</v>
      </c>
    </row>
    <row r="6" spans="2:6" x14ac:dyDescent="0.25">
      <c r="B6" s="121" t="s">
        <v>9</v>
      </c>
      <c r="C6" s="143" t="s">
        <v>10</v>
      </c>
      <c r="D6" s="145" t="s">
        <v>10</v>
      </c>
      <c r="E6" s="144">
        <v>893.73</v>
      </c>
      <c r="F6" s="122">
        <f t="shared" si="0"/>
        <v>893.73</v>
      </c>
    </row>
    <row r="7" spans="2:6" x14ac:dyDescent="0.25">
      <c r="B7" s="121" t="s">
        <v>6</v>
      </c>
      <c r="C7" s="143" t="s">
        <v>10</v>
      </c>
      <c r="D7" s="145" t="s">
        <v>10</v>
      </c>
      <c r="E7" s="144">
        <v>508.92099999999999</v>
      </c>
      <c r="F7" s="122">
        <f t="shared" si="0"/>
        <v>508.92099999999999</v>
      </c>
    </row>
    <row r="8" spans="2:6" x14ac:dyDescent="0.25">
      <c r="B8" s="121" t="s">
        <v>35</v>
      </c>
      <c r="C8" s="143" t="s">
        <v>10</v>
      </c>
      <c r="D8" s="145" t="s">
        <v>10</v>
      </c>
      <c r="E8" s="146">
        <v>0.02</v>
      </c>
      <c r="F8" s="147">
        <f t="shared" si="0"/>
        <v>0.02</v>
      </c>
    </row>
    <row r="9" spans="2:6" x14ac:dyDescent="0.25">
      <c r="B9" s="121" t="s">
        <v>14</v>
      </c>
      <c r="C9" s="140">
        <v>6055.36</v>
      </c>
      <c r="D9" s="145" t="s">
        <v>10</v>
      </c>
      <c r="E9" s="142" t="s">
        <v>10</v>
      </c>
      <c r="F9" s="122">
        <f t="shared" si="0"/>
        <v>6055.36</v>
      </c>
    </row>
    <row r="10" spans="2:6" ht="16.5" thickBot="1" x14ac:dyDescent="0.3">
      <c r="B10" s="123" t="s">
        <v>28</v>
      </c>
      <c r="C10" s="148">
        <v>331.89341925999997</v>
      </c>
      <c r="D10" s="149" t="s">
        <v>10</v>
      </c>
      <c r="E10" s="150" t="s">
        <v>10</v>
      </c>
      <c r="F10" s="124">
        <f t="shared" si="0"/>
        <v>331.89341925999997</v>
      </c>
    </row>
    <row r="11" spans="2:6" ht="16.5" thickBot="1" x14ac:dyDescent="0.3">
      <c r="B11" s="125" t="s">
        <v>4</v>
      </c>
      <c r="C11" s="126">
        <f>SUM(C3:C10)</f>
        <v>238437.40341925999</v>
      </c>
      <c r="D11" s="126">
        <f>SUM(D3:D10)</f>
        <v>0.80306</v>
      </c>
      <c r="E11" s="126">
        <f>SUM(E3:E10)</f>
        <v>1407.771</v>
      </c>
      <c r="F11" s="127">
        <f t="shared" si="0"/>
        <v>239845.97747926001</v>
      </c>
    </row>
    <row r="13" spans="2:6" ht="44.25" customHeight="1" thickBot="1" x14ac:dyDescent="0.3">
      <c r="B13" s="153" t="s">
        <v>33</v>
      </c>
      <c r="C13" s="154"/>
      <c r="D13" s="154"/>
      <c r="E13" s="154"/>
      <c r="F13" s="154"/>
    </row>
    <row r="14" spans="2:6" ht="63.75" thickBot="1" x14ac:dyDescent="0.3">
      <c r="B14" s="116" t="s">
        <v>0</v>
      </c>
      <c r="C14" s="117" t="s">
        <v>12</v>
      </c>
      <c r="D14" s="117" t="s">
        <v>2</v>
      </c>
      <c r="E14" s="117" t="s">
        <v>13</v>
      </c>
      <c r="F14" s="118" t="s">
        <v>4</v>
      </c>
    </row>
    <row r="15" spans="2:6" x14ac:dyDescent="0.25">
      <c r="B15" s="119" t="s">
        <v>7</v>
      </c>
      <c r="C15" s="128">
        <v>156646.20000000001</v>
      </c>
      <c r="D15" s="136">
        <v>0.39</v>
      </c>
      <c r="E15" s="130" t="s">
        <v>10</v>
      </c>
      <c r="F15" s="120">
        <f>SUM(C15:E15)</f>
        <v>156646.59000000003</v>
      </c>
    </row>
    <row r="16" spans="2:6" x14ac:dyDescent="0.25">
      <c r="B16" s="121" t="s">
        <v>8</v>
      </c>
      <c r="C16" s="105">
        <v>52200.92</v>
      </c>
      <c r="D16" s="129">
        <v>0</v>
      </c>
      <c r="E16" s="131" t="s">
        <v>10</v>
      </c>
      <c r="F16" s="122">
        <f t="shared" ref="F16:F20" si="1">SUM(C16:E16)</f>
        <v>52200.92</v>
      </c>
    </row>
    <row r="17" spans="2:6" x14ac:dyDescent="0.25">
      <c r="B17" s="121" t="s">
        <v>5</v>
      </c>
      <c r="C17" s="132" t="s">
        <v>10</v>
      </c>
      <c r="D17" s="129">
        <v>8.83</v>
      </c>
      <c r="E17" s="107">
        <v>4.3899999999999997</v>
      </c>
      <c r="F17" s="122">
        <f t="shared" si="1"/>
        <v>13.219999999999999</v>
      </c>
    </row>
    <row r="18" spans="2:6" x14ac:dyDescent="0.25">
      <c r="B18" s="121" t="s">
        <v>9</v>
      </c>
      <c r="C18" s="132" t="s">
        <v>10</v>
      </c>
      <c r="D18" s="133" t="s">
        <v>10</v>
      </c>
      <c r="E18" s="107">
        <v>301.33999999999997</v>
      </c>
      <c r="F18" s="122">
        <f t="shared" si="1"/>
        <v>301.33999999999997</v>
      </c>
    </row>
    <row r="19" spans="2:6" x14ac:dyDescent="0.25">
      <c r="B19" s="121" t="s">
        <v>6</v>
      </c>
      <c r="C19" s="132" t="s">
        <v>10</v>
      </c>
      <c r="D19" s="133" t="s">
        <v>10</v>
      </c>
      <c r="E19" s="107">
        <v>293.38</v>
      </c>
      <c r="F19" s="122">
        <f t="shared" si="1"/>
        <v>293.38</v>
      </c>
    </row>
    <row r="20" spans="2:6" x14ac:dyDescent="0.25">
      <c r="B20" s="121" t="s">
        <v>14</v>
      </c>
      <c r="C20" s="105">
        <v>5800.74</v>
      </c>
      <c r="D20" s="133" t="s">
        <v>10</v>
      </c>
      <c r="E20" s="131" t="s">
        <v>10</v>
      </c>
      <c r="F20" s="122">
        <f t="shared" si="1"/>
        <v>5800.74</v>
      </c>
    </row>
    <row r="21" spans="2:6" ht="16.5" thickBot="1" x14ac:dyDescent="0.3">
      <c r="B21" s="123" t="s">
        <v>28</v>
      </c>
      <c r="C21" s="110">
        <v>1414.96734644</v>
      </c>
      <c r="D21" s="134" t="s">
        <v>10</v>
      </c>
      <c r="E21" s="135" t="s">
        <v>10</v>
      </c>
      <c r="F21" s="124">
        <f>SUM(C21:E21)</f>
        <v>1414.96734644</v>
      </c>
    </row>
    <row r="22" spans="2:6" ht="16.5" thickBot="1" x14ac:dyDescent="0.3">
      <c r="B22" s="125" t="s">
        <v>4</v>
      </c>
      <c r="C22" s="126">
        <f>SUM(C15:C21)</f>
        <v>216062.82734644</v>
      </c>
      <c r="D22" s="126">
        <f>SUM(D15:D21)</f>
        <v>9.2200000000000006</v>
      </c>
      <c r="E22" s="126">
        <f>SUM(E15:E21)</f>
        <v>599.1099999999999</v>
      </c>
      <c r="F22" s="127">
        <f>SUM(C22:E22)</f>
        <v>216671.15734643998</v>
      </c>
    </row>
    <row r="24" spans="2:6" ht="35.450000000000003" customHeight="1" thickBot="1" x14ac:dyDescent="0.3">
      <c r="B24" s="155" t="s">
        <v>32</v>
      </c>
      <c r="C24" s="156"/>
      <c r="D24" s="156"/>
      <c r="E24" s="156"/>
      <c r="F24" s="156"/>
    </row>
    <row r="25" spans="2:6" ht="63.75" thickBot="1" x14ac:dyDescent="0.3">
      <c r="B25" s="70" t="s">
        <v>0</v>
      </c>
      <c r="C25" s="74" t="s">
        <v>12</v>
      </c>
      <c r="D25" s="74" t="s">
        <v>2</v>
      </c>
      <c r="E25" s="74" t="s">
        <v>13</v>
      </c>
      <c r="F25" s="75" t="s">
        <v>4</v>
      </c>
    </row>
    <row r="26" spans="2:6" x14ac:dyDescent="0.25">
      <c r="B26" s="71" t="s">
        <v>7</v>
      </c>
      <c r="C26" s="104">
        <v>152126.08896441001</v>
      </c>
      <c r="D26" s="102">
        <v>0.53617669000000001</v>
      </c>
      <c r="E26" s="108" t="s">
        <v>10</v>
      </c>
      <c r="F26" s="98">
        <f t="shared" ref="F26:F32" si="2">SUM(C26:E26)</f>
        <v>152126.6251411</v>
      </c>
    </row>
    <row r="27" spans="2:6" x14ac:dyDescent="0.25">
      <c r="B27" s="72" t="s">
        <v>8</v>
      </c>
      <c r="C27" s="105">
        <v>50697.007037750001</v>
      </c>
      <c r="D27" s="106">
        <v>2.5147E-4</v>
      </c>
      <c r="E27" s="100" t="s">
        <v>10</v>
      </c>
      <c r="F27" s="99">
        <f t="shared" si="2"/>
        <v>50697.007289220004</v>
      </c>
    </row>
    <row r="28" spans="2:6" x14ac:dyDescent="0.25">
      <c r="B28" s="72" t="s">
        <v>5</v>
      </c>
      <c r="C28" s="101" t="s">
        <v>10</v>
      </c>
      <c r="D28" s="103">
        <v>0.86350227000000002</v>
      </c>
      <c r="E28" s="107">
        <v>4.5015275700000004</v>
      </c>
      <c r="F28" s="99">
        <f t="shared" si="2"/>
        <v>5.36502984</v>
      </c>
    </row>
    <row r="29" spans="2:6" x14ac:dyDescent="0.25">
      <c r="B29" s="72" t="s">
        <v>9</v>
      </c>
      <c r="C29" s="101" t="s">
        <v>10</v>
      </c>
      <c r="D29" s="43" t="s">
        <v>10</v>
      </c>
      <c r="E29" s="107">
        <v>254.46120192999999</v>
      </c>
      <c r="F29" s="99">
        <f t="shared" si="2"/>
        <v>254.46120192999999</v>
      </c>
    </row>
    <row r="30" spans="2:6" x14ac:dyDescent="0.25">
      <c r="B30" s="72" t="s">
        <v>6</v>
      </c>
      <c r="C30" s="101" t="s">
        <v>10</v>
      </c>
      <c r="D30" s="43" t="s">
        <v>10</v>
      </c>
      <c r="E30" s="107">
        <v>191.66908022000001</v>
      </c>
      <c r="F30" s="99">
        <f t="shared" si="2"/>
        <v>191.66908022000001</v>
      </c>
    </row>
    <row r="31" spans="2:6" x14ac:dyDescent="0.25">
      <c r="B31" s="72" t="s">
        <v>14</v>
      </c>
      <c r="C31" s="105">
        <v>5775.0162123800001</v>
      </c>
      <c r="D31" s="43" t="s">
        <v>10</v>
      </c>
      <c r="E31" s="100" t="s">
        <v>10</v>
      </c>
      <c r="F31" s="99">
        <f t="shared" si="2"/>
        <v>5775.0162123800001</v>
      </c>
    </row>
    <row r="32" spans="2:6" ht="16.5" thickBot="1" x14ac:dyDescent="0.3">
      <c r="B32" s="109" t="s">
        <v>28</v>
      </c>
      <c r="C32" s="110">
        <v>1333.07025946</v>
      </c>
      <c r="D32" s="111" t="s">
        <v>10</v>
      </c>
      <c r="E32" s="112" t="s">
        <v>10</v>
      </c>
      <c r="F32" s="113">
        <f t="shared" si="2"/>
        <v>1333.07025946</v>
      </c>
    </row>
    <row r="33" spans="2:6" ht="16.5" thickBot="1" x14ac:dyDescent="0.3">
      <c r="B33" s="114" t="s">
        <v>4</v>
      </c>
      <c r="C33" s="115">
        <f>SUM(C26:C32)</f>
        <v>209931.182474</v>
      </c>
      <c r="D33" s="45">
        <f>SUM(D26:D32)</f>
        <v>1.3999304299999999</v>
      </c>
      <c r="E33" s="46">
        <f>SUM(E26:E32)</f>
        <v>450.63180971999998</v>
      </c>
      <c r="F33" s="29">
        <f>SUM(F26:F32)</f>
        <v>210383.21421414998</v>
      </c>
    </row>
    <row r="35" spans="2:6" ht="33.6" customHeight="1" thickBot="1" x14ac:dyDescent="0.3">
      <c r="B35" s="155" t="s">
        <v>27</v>
      </c>
      <c r="C35" s="156"/>
      <c r="D35" s="156"/>
      <c r="E35" s="156"/>
      <c r="F35" s="156"/>
    </row>
    <row r="36" spans="2:6" ht="63.75" thickBot="1" x14ac:dyDescent="0.3">
      <c r="B36" s="70" t="s">
        <v>0</v>
      </c>
      <c r="C36" s="74" t="s">
        <v>12</v>
      </c>
      <c r="D36" s="74" t="s">
        <v>2</v>
      </c>
      <c r="E36" s="74" t="s">
        <v>13</v>
      </c>
      <c r="F36" s="75" t="s">
        <v>4</v>
      </c>
    </row>
    <row r="37" spans="2:6" x14ac:dyDescent="0.25">
      <c r="B37" s="71" t="s">
        <v>7</v>
      </c>
      <c r="C37" s="78">
        <v>144151.48775979999</v>
      </c>
      <c r="D37" s="79">
        <v>0.16623540000000001</v>
      </c>
      <c r="E37" s="83" t="s">
        <v>10</v>
      </c>
      <c r="F37" s="52">
        <f t="shared" ref="F37:F43" si="3">SUM(C37:E37)</f>
        <v>144151.6539952</v>
      </c>
    </row>
    <row r="38" spans="2:6" x14ac:dyDescent="0.25">
      <c r="B38" s="72" t="s">
        <v>8</v>
      </c>
      <c r="C38" s="80">
        <v>48059.155726359997</v>
      </c>
      <c r="D38" s="14" t="s">
        <v>10</v>
      </c>
      <c r="E38" s="12" t="s">
        <v>10</v>
      </c>
      <c r="F38" s="27">
        <f t="shared" si="3"/>
        <v>48059.155726359997</v>
      </c>
    </row>
    <row r="39" spans="2:6" x14ac:dyDescent="0.25">
      <c r="B39" s="72" t="s">
        <v>5</v>
      </c>
      <c r="C39" s="80" t="s">
        <v>10</v>
      </c>
      <c r="D39" s="41">
        <v>0.31935025</v>
      </c>
      <c r="E39" s="12">
        <v>6.5466854300000001</v>
      </c>
      <c r="F39" s="27">
        <f t="shared" si="3"/>
        <v>6.8660356800000004</v>
      </c>
    </row>
    <row r="40" spans="2:6" x14ac:dyDescent="0.25">
      <c r="B40" s="72" t="s">
        <v>9</v>
      </c>
      <c r="C40" s="80" t="s">
        <v>10</v>
      </c>
      <c r="D40" s="14" t="s">
        <v>10</v>
      </c>
      <c r="E40" s="12">
        <v>56.503404930000002</v>
      </c>
      <c r="F40" s="27">
        <f t="shared" si="3"/>
        <v>56.503404930000002</v>
      </c>
    </row>
    <row r="41" spans="2:6" x14ac:dyDescent="0.25">
      <c r="B41" s="72" t="s">
        <v>6</v>
      </c>
      <c r="C41" s="80" t="s">
        <v>10</v>
      </c>
      <c r="D41" s="14" t="s">
        <v>10</v>
      </c>
      <c r="E41" s="12">
        <v>141.9165701</v>
      </c>
      <c r="F41" s="27">
        <f t="shared" si="3"/>
        <v>141.9165701</v>
      </c>
    </row>
    <row r="42" spans="2:6" x14ac:dyDescent="0.25">
      <c r="B42" s="72" t="s">
        <v>14</v>
      </c>
      <c r="C42" s="80">
        <v>5364.9260399499999</v>
      </c>
      <c r="D42" s="14" t="s">
        <v>10</v>
      </c>
      <c r="E42" s="12" t="s">
        <v>10</v>
      </c>
      <c r="F42" s="27">
        <f t="shared" si="3"/>
        <v>5364.9260399499999</v>
      </c>
    </row>
    <row r="43" spans="2:6" ht="16.5" thickBot="1" x14ac:dyDescent="0.3">
      <c r="B43" s="73" t="s">
        <v>28</v>
      </c>
      <c r="C43" s="81">
        <v>353.11039098999998</v>
      </c>
      <c r="D43" s="82" t="s">
        <v>10</v>
      </c>
      <c r="E43" s="84" t="s">
        <v>10</v>
      </c>
      <c r="F43" s="53">
        <f t="shared" si="3"/>
        <v>353.11039098999998</v>
      </c>
    </row>
    <row r="44" spans="2:6" ht="16.5" thickBot="1" x14ac:dyDescent="0.3">
      <c r="B44" s="6" t="s">
        <v>4</v>
      </c>
      <c r="C44" s="76">
        <f>SUM(C37:C43)</f>
        <v>197928.67991709997</v>
      </c>
      <c r="D44" s="77">
        <f>SUM(D37:D43)</f>
        <v>0.48558564999999998</v>
      </c>
      <c r="E44" s="85">
        <f>SUM(E37:E43)</f>
        <v>204.96666046000001</v>
      </c>
      <c r="F44" s="86">
        <f>SUM(F37:F43)</f>
        <v>198134.13216320999</v>
      </c>
    </row>
    <row r="46" spans="2:6" ht="30" customHeight="1" thickBot="1" x14ac:dyDescent="0.3">
      <c r="B46" s="157" t="s">
        <v>26</v>
      </c>
      <c r="C46" s="158"/>
      <c r="D46" s="158"/>
      <c r="E46" s="158"/>
      <c r="F46" s="158"/>
    </row>
    <row r="47" spans="2:6" ht="63.75" thickBot="1" x14ac:dyDescent="0.3">
      <c r="B47" s="2" t="s">
        <v>0</v>
      </c>
      <c r="C47" s="3" t="s">
        <v>12</v>
      </c>
      <c r="D47" s="59" t="s">
        <v>2</v>
      </c>
      <c r="E47" s="4" t="s">
        <v>13</v>
      </c>
      <c r="F47" s="5" t="s">
        <v>4</v>
      </c>
    </row>
    <row r="48" spans="2:6" x14ac:dyDescent="0.25">
      <c r="B48" s="49" t="s">
        <v>7</v>
      </c>
      <c r="C48" s="63">
        <v>128473.93</v>
      </c>
      <c r="D48" s="69">
        <v>0.48</v>
      </c>
      <c r="E48" s="65" t="s">
        <v>10</v>
      </c>
      <c r="F48" s="52">
        <f>SUM(C48:E48)</f>
        <v>128474.40999999999</v>
      </c>
    </row>
    <row r="49" spans="2:7" x14ac:dyDescent="0.25">
      <c r="B49" s="50" t="s">
        <v>8</v>
      </c>
      <c r="C49" s="63">
        <v>46714.59</v>
      </c>
      <c r="D49" s="69">
        <v>2.9000000000000001E-2</v>
      </c>
      <c r="E49" s="65" t="s">
        <v>10</v>
      </c>
      <c r="F49" s="27">
        <f>SUM(C49:E49)</f>
        <v>46714.618999999999</v>
      </c>
    </row>
    <row r="50" spans="2:7" x14ac:dyDescent="0.25">
      <c r="B50" s="50" t="s">
        <v>5</v>
      </c>
      <c r="C50" s="63" t="s">
        <v>10</v>
      </c>
      <c r="D50" s="64">
        <v>2.17</v>
      </c>
      <c r="E50" s="65">
        <v>10.63</v>
      </c>
      <c r="F50" s="27">
        <f>SUM(C50:E50)</f>
        <v>12.8</v>
      </c>
    </row>
    <row r="51" spans="2:7" x14ac:dyDescent="0.25">
      <c r="B51" s="50" t="s">
        <v>9</v>
      </c>
      <c r="C51" s="63" t="s">
        <v>10</v>
      </c>
      <c r="D51" s="64" t="s">
        <v>10</v>
      </c>
      <c r="E51" s="65">
        <v>22.13</v>
      </c>
      <c r="F51" s="27">
        <f>SUM(C51:E51)</f>
        <v>22.13</v>
      </c>
    </row>
    <row r="52" spans="2:7" x14ac:dyDescent="0.25">
      <c r="B52" s="36" t="s">
        <v>6</v>
      </c>
      <c r="C52" s="63" t="s">
        <v>10</v>
      </c>
      <c r="D52" s="64" t="s">
        <v>10</v>
      </c>
      <c r="E52" s="65">
        <v>66.86</v>
      </c>
      <c r="F52" s="28">
        <f>SUM(C52:E52)</f>
        <v>66.86</v>
      </c>
    </row>
    <row r="53" spans="2:7" ht="16.5" thickBot="1" x14ac:dyDescent="0.3">
      <c r="B53" s="51" t="s">
        <v>14</v>
      </c>
      <c r="C53" s="66">
        <v>5248.53</v>
      </c>
      <c r="D53" s="67" t="s">
        <v>10</v>
      </c>
      <c r="E53" s="68" t="s">
        <v>10</v>
      </c>
      <c r="F53" s="53">
        <f t="shared" ref="F53" si="4">SUM(C53:E53)</f>
        <v>5248.53</v>
      </c>
    </row>
    <row r="54" spans="2:7" ht="16.5" thickBot="1" x14ac:dyDescent="0.3">
      <c r="B54" s="6" t="s">
        <v>4</v>
      </c>
      <c r="C54" s="54">
        <f>SUM(C48:C53)</f>
        <v>180437.05</v>
      </c>
      <c r="D54" s="48">
        <f>SUM(D48:D53)</f>
        <v>2.6789999999999998</v>
      </c>
      <c r="E54" s="55">
        <f>SUM(E48:E53)</f>
        <v>99.62</v>
      </c>
      <c r="F54" s="47">
        <f>SUM(F48:F53)</f>
        <v>180539.34899999996</v>
      </c>
    </row>
    <row r="56" spans="2:7" ht="31.9" customHeight="1" thickBot="1" x14ac:dyDescent="0.3">
      <c r="B56" s="157" t="s">
        <v>15</v>
      </c>
      <c r="C56" s="158"/>
      <c r="D56" s="158"/>
      <c r="E56" s="158"/>
      <c r="F56" s="158"/>
    </row>
    <row r="57" spans="2:7" ht="102" customHeight="1" thickBot="1" x14ac:dyDescent="0.3">
      <c r="B57" s="2" t="s">
        <v>0</v>
      </c>
      <c r="C57" s="3" t="s">
        <v>12</v>
      </c>
      <c r="D57" s="59" t="s">
        <v>2</v>
      </c>
      <c r="E57" s="4" t="s">
        <v>13</v>
      </c>
      <c r="F57" s="5" t="s">
        <v>4</v>
      </c>
    </row>
    <row r="58" spans="2:7" x14ac:dyDescent="0.25">
      <c r="B58" s="49" t="s">
        <v>7</v>
      </c>
      <c r="C58" s="56">
        <v>122661.32</v>
      </c>
      <c r="D58" s="43">
        <v>0.35</v>
      </c>
      <c r="E58" s="12" t="s">
        <v>10</v>
      </c>
      <c r="F58" s="52">
        <f t="shared" ref="F58:F63" si="5">SUM(C58:E58)</f>
        <v>122661.67000000001</v>
      </c>
    </row>
    <row r="59" spans="2:7" x14ac:dyDescent="0.25">
      <c r="B59" s="50" t="s">
        <v>8</v>
      </c>
      <c r="C59" s="56">
        <v>46534.6</v>
      </c>
      <c r="D59" s="43">
        <v>0.38</v>
      </c>
      <c r="E59" s="12" t="s">
        <v>10</v>
      </c>
      <c r="F59" s="27">
        <f t="shared" si="5"/>
        <v>46534.979999999996</v>
      </c>
      <c r="G59" s="40"/>
    </row>
    <row r="60" spans="2:7" x14ac:dyDescent="0.25">
      <c r="B60" s="50" t="s">
        <v>5</v>
      </c>
      <c r="C60" s="56" t="s">
        <v>10</v>
      </c>
      <c r="D60" s="14">
        <v>0.92</v>
      </c>
      <c r="E60" s="12">
        <v>8.7200000000000006</v>
      </c>
      <c r="F60" s="27">
        <f t="shared" si="5"/>
        <v>9.64</v>
      </c>
    </row>
    <row r="61" spans="2:7" x14ac:dyDescent="0.25">
      <c r="B61" s="50" t="s">
        <v>9</v>
      </c>
      <c r="C61" s="56" t="s">
        <v>10</v>
      </c>
      <c r="D61" s="14" t="s">
        <v>10</v>
      </c>
      <c r="E61" s="12">
        <v>78.25</v>
      </c>
      <c r="F61" s="27">
        <f t="shared" si="5"/>
        <v>78.25</v>
      </c>
    </row>
    <row r="62" spans="2:7" x14ac:dyDescent="0.25">
      <c r="B62" s="36" t="s">
        <v>6</v>
      </c>
      <c r="C62" s="56" t="s">
        <v>10</v>
      </c>
      <c r="D62" s="14" t="s">
        <v>10</v>
      </c>
      <c r="E62" s="12">
        <v>102.59</v>
      </c>
      <c r="F62" s="28">
        <f t="shared" si="5"/>
        <v>102.59</v>
      </c>
    </row>
    <row r="63" spans="2:7" ht="16.5" thickBot="1" x14ac:dyDescent="0.3">
      <c r="B63" s="51" t="s">
        <v>14</v>
      </c>
      <c r="C63" s="57">
        <v>5074.09</v>
      </c>
      <c r="D63" s="23" t="s">
        <v>10</v>
      </c>
      <c r="E63" s="37" t="s">
        <v>10</v>
      </c>
      <c r="F63" s="53">
        <f t="shared" si="5"/>
        <v>5074.09</v>
      </c>
    </row>
    <row r="64" spans="2:7" ht="16.5" thickBot="1" x14ac:dyDescent="0.3">
      <c r="B64" s="6" t="s">
        <v>4</v>
      </c>
      <c r="C64" s="54">
        <f>SUM(C58:C63)</f>
        <v>174270.01</v>
      </c>
      <c r="D64" s="48">
        <f>SUM(D58:D63)</f>
        <v>1.65</v>
      </c>
      <c r="E64" s="55">
        <f>SUM(E58:E63)</f>
        <v>189.56</v>
      </c>
      <c r="F64" s="47">
        <f>SUM(F58:F63)</f>
        <v>174461.22000000003</v>
      </c>
    </row>
    <row r="66" spans="2:6" ht="28.9" customHeight="1" thickBot="1" x14ac:dyDescent="0.3">
      <c r="B66" s="157" t="s">
        <v>16</v>
      </c>
      <c r="C66" s="158"/>
      <c r="D66" s="158"/>
      <c r="E66" s="158"/>
      <c r="F66" s="158"/>
    </row>
    <row r="67" spans="2:6" ht="101.45" customHeight="1" thickBot="1" x14ac:dyDescent="0.3">
      <c r="B67" s="2" t="s">
        <v>0</v>
      </c>
      <c r="C67" s="7" t="s">
        <v>1</v>
      </c>
      <c r="D67" s="7" t="s">
        <v>2</v>
      </c>
      <c r="E67" s="8" t="s">
        <v>3</v>
      </c>
      <c r="F67" s="9" t="s">
        <v>4</v>
      </c>
    </row>
    <row r="68" spans="2:6" x14ac:dyDescent="0.25">
      <c r="B68" s="49" t="s">
        <v>7</v>
      </c>
      <c r="C68" s="58">
        <v>124486.82</v>
      </c>
      <c r="D68" s="42">
        <v>0.71</v>
      </c>
      <c r="E68" s="10" t="s">
        <v>10</v>
      </c>
      <c r="F68" s="11">
        <f t="shared" ref="F68:F73" si="6">SUM(C68:E68)</f>
        <v>124487.53000000001</v>
      </c>
    </row>
    <row r="69" spans="2:6" x14ac:dyDescent="0.25">
      <c r="B69" s="50" t="s">
        <v>8</v>
      </c>
      <c r="C69" s="56">
        <v>46210.83</v>
      </c>
      <c r="D69" s="43">
        <v>4.2599999999999999E-2</v>
      </c>
      <c r="E69" s="12" t="s">
        <v>10</v>
      </c>
      <c r="F69" s="13">
        <f t="shared" si="6"/>
        <v>46210.872600000002</v>
      </c>
    </row>
    <row r="70" spans="2:6" x14ac:dyDescent="0.25">
      <c r="B70" s="50" t="s">
        <v>5</v>
      </c>
      <c r="C70" s="56" t="s">
        <v>10</v>
      </c>
      <c r="D70" s="14">
        <v>1.44</v>
      </c>
      <c r="E70" s="12">
        <v>8.3699999999999992</v>
      </c>
      <c r="F70" s="13">
        <f t="shared" si="6"/>
        <v>9.8099999999999987</v>
      </c>
    </row>
    <row r="71" spans="2:6" x14ac:dyDescent="0.25">
      <c r="B71" s="50" t="s">
        <v>9</v>
      </c>
      <c r="C71" s="56" t="s">
        <v>10</v>
      </c>
      <c r="D71" s="14" t="s">
        <v>10</v>
      </c>
      <c r="E71" s="12">
        <v>38.020000000000003</v>
      </c>
      <c r="F71" s="13">
        <f t="shared" si="6"/>
        <v>38.020000000000003</v>
      </c>
    </row>
    <row r="72" spans="2:6" x14ac:dyDescent="0.25">
      <c r="B72" s="50" t="s">
        <v>6</v>
      </c>
      <c r="C72" s="56" t="s">
        <v>10</v>
      </c>
      <c r="D72" s="14" t="s">
        <v>10</v>
      </c>
      <c r="E72" s="12">
        <v>21.42</v>
      </c>
      <c r="F72" s="13">
        <f t="shared" si="6"/>
        <v>21.42</v>
      </c>
    </row>
    <row r="73" spans="2:6" ht="16.5" thickBot="1" x14ac:dyDescent="0.3">
      <c r="B73" s="60" t="s">
        <v>11</v>
      </c>
      <c r="C73" s="58">
        <v>4702.3599999999997</v>
      </c>
      <c r="D73" s="15" t="s">
        <v>10</v>
      </c>
      <c r="E73" s="16" t="s">
        <v>10</v>
      </c>
      <c r="F73" s="17">
        <f t="shared" si="6"/>
        <v>4702.3599999999997</v>
      </c>
    </row>
    <row r="74" spans="2:6" ht="16.5" thickBot="1" x14ac:dyDescent="0.3">
      <c r="B74" s="18" t="s">
        <v>4</v>
      </c>
      <c r="C74" s="19">
        <f>SUM(C68:C73)</f>
        <v>175400.01</v>
      </c>
      <c r="D74" s="19">
        <f>SUM(D68:D73)</f>
        <v>2.1925999999999997</v>
      </c>
      <c r="E74" s="20">
        <f>SUM(E68:E73)</f>
        <v>67.81</v>
      </c>
      <c r="F74" s="21">
        <f>SUM(F68:F73)</f>
        <v>175470.01260000002</v>
      </c>
    </row>
    <row r="75" spans="2:6" ht="31.9" customHeight="1" thickBot="1" x14ac:dyDescent="0.3">
      <c r="B75" s="157" t="s">
        <v>17</v>
      </c>
      <c r="C75" s="158"/>
      <c r="D75" s="158"/>
      <c r="E75" s="158"/>
      <c r="F75" s="158"/>
    </row>
    <row r="76" spans="2:6" s="22" customFormat="1" ht="77.45" customHeight="1" thickBot="1" x14ac:dyDescent="0.3">
      <c r="B76" s="2" t="s">
        <v>0</v>
      </c>
      <c r="C76" s="7" t="s">
        <v>1</v>
      </c>
      <c r="D76" s="7" t="s">
        <v>2</v>
      </c>
      <c r="E76" s="8" t="s">
        <v>3</v>
      </c>
      <c r="F76" s="9" t="s">
        <v>4</v>
      </c>
    </row>
    <row r="77" spans="2:6" x14ac:dyDescent="0.25">
      <c r="B77" s="49" t="s">
        <v>7</v>
      </c>
      <c r="C77" s="58">
        <v>117077.5</v>
      </c>
      <c r="D77" s="42">
        <v>1.5461369300000001</v>
      </c>
      <c r="E77" s="10" t="s">
        <v>10</v>
      </c>
      <c r="F77" s="11">
        <f>SUM(C77:E77)</f>
        <v>117079.04613693</v>
      </c>
    </row>
    <row r="78" spans="2:6" x14ac:dyDescent="0.25">
      <c r="B78" s="50" t="s">
        <v>8</v>
      </c>
      <c r="C78" s="56">
        <v>44885.19</v>
      </c>
      <c r="D78" s="44">
        <v>3.5000000000000001E-3</v>
      </c>
      <c r="E78" s="12" t="s">
        <v>10</v>
      </c>
      <c r="F78" s="13">
        <f>SUM(C78:E78)</f>
        <v>44885.193500000001</v>
      </c>
    </row>
    <row r="79" spans="2:6" x14ac:dyDescent="0.25">
      <c r="B79" s="50" t="s">
        <v>5</v>
      </c>
      <c r="C79" s="56" t="s">
        <v>10</v>
      </c>
      <c r="D79" s="14">
        <v>3.24</v>
      </c>
      <c r="E79" s="12">
        <v>14.14</v>
      </c>
      <c r="F79" s="13">
        <f>SUM(C79:E79)</f>
        <v>17.380000000000003</v>
      </c>
    </row>
    <row r="80" spans="2:6" x14ac:dyDescent="0.25">
      <c r="B80" s="50" t="s">
        <v>9</v>
      </c>
      <c r="C80" s="56" t="s">
        <v>10</v>
      </c>
      <c r="D80" s="14" t="s">
        <v>10</v>
      </c>
      <c r="E80" s="12">
        <v>18.93</v>
      </c>
      <c r="F80" s="13">
        <f>SUM(C80:E80)</f>
        <v>18.93</v>
      </c>
    </row>
    <row r="81" spans="2:6" ht="16.5" thickBot="1" x14ac:dyDescent="0.3">
      <c r="B81" s="51" t="s">
        <v>6</v>
      </c>
      <c r="C81" s="57" t="s">
        <v>10</v>
      </c>
      <c r="D81" s="23" t="s">
        <v>10</v>
      </c>
      <c r="E81" s="37">
        <v>21.21</v>
      </c>
      <c r="F81" s="24">
        <f>SUM(C81:E81)</f>
        <v>21.21</v>
      </c>
    </row>
    <row r="82" spans="2:6" s="25" customFormat="1" ht="16.5" thickBot="1" x14ac:dyDescent="0.3">
      <c r="B82" s="18" t="s">
        <v>4</v>
      </c>
      <c r="C82" s="19">
        <f>SUM(C77:C81)</f>
        <v>161962.69</v>
      </c>
      <c r="D82" s="19">
        <f>SUM(D77:D81)</f>
        <v>4.7896369300000003</v>
      </c>
      <c r="E82" s="20">
        <f>SUM(E77:E81)</f>
        <v>54.28</v>
      </c>
      <c r="F82" s="21">
        <f>SUM(F77:F81)</f>
        <v>162021.75963692999</v>
      </c>
    </row>
    <row r="83" spans="2:6" s="88" customFormat="1" x14ac:dyDescent="0.25">
      <c r="C83" s="89"/>
      <c r="D83" s="89"/>
      <c r="E83" s="89"/>
      <c r="F83" s="89"/>
    </row>
    <row r="84" spans="2:6" ht="34.15" customHeight="1" thickBot="1" x14ac:dyDescent="0.3">
      <c r="B84" s="157" t="s">
        <v>18</v>
      </c>
      <c r="C84" s="158"/>
      <c r="D84" s="158"/>
      <c r="E84" s="158"/>
      <c r="F84" s="158"/>
    </row>
    <row r="85" spans="2:6" s="22" customFormat="1" ht="92.45" customHeight="1" thickBot="1" x14ac:dyDescent="0.3">
      <c r="B85" s="2" t="s">
        <v>0</v>
      </c>
      <c r="C85" s="7" t="s">
        <v>1</v>
      </c>
      <c r="D85" s="7" t="s">
        <v>2</v>
      </c>
      <c r="E85" s="8" t="s">
        <v>3</v>
      </c>
      <c r="F85" s="9" t="s">
        <v>4</v>
      </c>
    </row>
    <row r="86" spans="2:6" x14ac:dyDescent="0.25">
      <c r="B86" s="49" t="s">
        <v>7</v>
      </c>
      <c r="C86" s="58">
        <v>136112.20000000001</v>
      </c>
      <c r="D86" s="42">
        <v>2.34</v>
      </c>
      <c r="E86" s="10" t="s">
        <v>10</v>
      </c>
      <c r="F86" s="11">
        <f>SUM(C86:E86)</f>
        <v>136114.54</v>
      </c>
    </row>
    <row r="87" spans="2:6" x14ac:dyDescent="0.25">
      <c r="B87" s="50" t="s">
        <v>8</v>
      </c>
      <c r="C87" s="56">
        <v>50856.91</v>
      </c>
      <c r="D87" s="43">
        <v>7.0000000000000007E-2</v>
      </c>
      <c r="E87" s="12" t="s">
        <v>10</v>
      </c>
      <c r="F87" s="13">
        <f>SUM(C87:E87)</f>
        <v>50856.98</v>
      </c>
    </row>
    <row r="88" spans="2:6" x14ac:dyDescent="0.25">
      <c r="B88" s="50" t="s">
        <v>5</v>
      </c>
      <c r="C88" s="56" t="s">
        <v>10</v>
      </c>
      <c r="D88" s="14">
        <v>11.22</v>
      </c>
      <c r="E88" s="12">
        <v>18.8</v>
      </c>
      <c r="F88" s="13">
        <f>SUM(C88:E88)</f>
        <v>30.020000000000003</v>
      </c>
    </row>
    <row r="89" spans="2:6" x14ac:dyDescent="0.25">
      <c r="B89" s="50" t="s">
        <v>9</v>
      </c>
      <c r="C89" s="56" t="s">
        <v>10</v>
      </c>
      <c r="D89" s="14" t="s">
        <v>10</v>
      </c>
      <c r="E89" s="12">
        <v>14.74</v>
      </c>
      <c r="F89" s="13">
        <f>SUM(C89:E89)</f>
        <v>14.74</v>
      </c>
    </row>
    <row r="90" spans="2:6" ht="16.5" thickBot="1" x14ac:dyDescent="0.3">
      <c r="B90" s="51" t="s">
        <v>6</v>
      </c>
      <c r="C90" s="57" t="s">
        <v>10</v>
      </c>
      <c r="D90" s="23" t="s">
        <v>10</v>
      </c>
      <c r="E90" s="37">
        <v>15.75</v>
      </c>
      <c r="F90" s="24">
        <f>SUM(C90:E90)</f>
        <v>15.75</v>
      </c>
    </row>
    <row r="91" spans="2:6" s="25" customFormat="1" ht="16.5" thickBot="1" x14ac:dyDescent="0.3">
      <c r="B91" s="18" t="s">
        <v>4</v>
      </c>
      <c r="C91" s="19">
        <f>SUM(C86:C90)</f>
        <v>186969.11000000002</v>
      </c>
      <c r="D91" s="19">
        <f>SUM(D86:D90)</f>
        <v>13.63</v>
      </c>
      <c r="E91" s="20">
        <f>SUM(E86:E90)</f>
        <v>49.29</v>
      </c>
      <c r="F91" s="21">
        <f>SUM(F86:F90)</f>
        <v>187032.03</v>
      </c>
    </row>
    <row r="92" spans="2:6" ht="33" customHeight="1" thickBot="1" x14ac:dyDescent="0.3">
      <c r="B92" s="157" t="s">
        <v>19</v>
      </c>
      <c r="C92" s="158"/>
      <c r="D92" s="158"/>
      <c r="E92" s="158"/>
      <c r="F92" s="158"/>
    </row>
    <row r="93" spans="2:6" s="22" customFormat="1" ht="91.15" customHeight="1" thickBot="1" x14ac:dyDescent="0.3">
      <c r="B93" s="2" t="s">
        <v>0</v>
      </c>
      <c r="C93" s="7" t="s">
        <v>1</v>
      </c>
      <c r="D93" s="7" t="s">
        <v>2</v>
      </c>
      <c r="E93" s="8" t="s">
        <v>3</v>
      </c>
      <c r="F93" s="9" t="s">
        <v>4</v>
      </c>
    </row>
    <row r="94" spans="2:6" x14ac:dyDescent="0.25">
      <c r="B94" s="49" t="s">
        <v>7</v>
      </c>
      <c r="C94" s="58">
        <v>120633.81</v>
      </c>
      <c r="D94" s="42">
        <v>6.31</v>
      </c>
      <c r="E94" s="10" t="s">
        <v>10</v>
      </c>
      <c r="F94" s="26">
        <f>SUM(C94:E94)</f>
        <v>120640.12</v>
      </c>
    </row>
    <row r="95" spans="2:6" x14ac:dyDescent="0.25">
      <c r="B95" s="50" t="s">
        <v>8</v>
      </c>
      <c r="C95" s="56">
        <v>47280.41</v>
      </c>
      <c r="D95" s="41">
        <v>0.35</v>
      </c>
      <c r="E95" s="12" t="s">
        <v>10</v>
      </c>
      <c r="F95" s="27">
        <f>SUM(C95:E95)</f>
        <v>47280.76</v>
      </c>
    </row>
    <row r="96" spans="2:6" x14ac:dyDescent="0.25">
      <c r="B96" s="50" t="s">
        <v>5</v>
      </c>
      <c r="C96" s="56" t="s">
        <v>10</v>
      </c>
      <c r="D96" s="14">
        <v>14.18</v>
      </c>
      <c r="E96" s="12">
        <v>27.39</v>
      </c>
      <c r="F96" s="27">
        <f>SUM(C96:E96)</f>
        <v>41.57</v>
      </c>
    </row>
    <row r="97" spans="2:6" x14ac:dyDescent="0.25">
      <c r="B97" s="50" t="s">
        <v>9</v>
      </c>
      <c r="C97" s="56" t="s">
        <v>10</v>
      </c>
      <c r="D97" s="14" t="s">
        <v>10</v>
      </c>
      <c r="E97" s="12">
        <v>25.87</v>
      </c>
      <c r="F97" s="27">
        <f>SUM(C97:E97)</f>
        <v>25.87</v>
      </c>
    </row>
    <row r="98" spans="2:6" ht="16.5" thickBot="1" x14ac:dyDescent="0.3">
      <c r="B98" s="51" t="s">
        <v>6</v>
      </c>
      <c r="C98" s="57" t="s">
        <v>10</v>
      </c>
      <c r="D98" s="23" t="s">
        <v>10</v>
      </c>
      <c r="E98" s="37">
        <v>3.4</v>
      </c>
      <c r="F98" s="28">
        <f>SUM(C98:E98)</f>
        <v>3.4</v>
      </c>
    </row>
    <row r="99" spans="2:6" s="25" customFormat="1" ht="16.5" thickBot="1" x14ac:dyDescent="0.3">
      <c r="B99" s="18" t="s">
        <v>4</v>
      </c>
      <c r="C99" s="19">
        <f>SUM(C94:C98)</f>
        <v>167914.22</v>
      </c>
      <c r="D99" s="19">
        <f>SUM(D94:D98)</f>
        <v>20.84</v>
      </c>
      <c r="E99" s="20">
        <f>SUM(E94:E98)</f>
        <v>56.660000000000004</v>
      </c>
      <c r="F99" s="29">
        <f>SUM(F94:F98)</f>
        <v>167991.72</v>
      </c>
    </row>
    <row r="100" spans="2:6" ht="40.15" customHeight="1" thickBot="1" x14ac:dyDescent="0.3">
      <c r="B100" s="157" t="s">
        <v>20</v>
      </c>
      <c r="C100" s="158"/>
      <c r="D100" s="158"/>
      <c r="E100" s="158"/>
      <c r="F100" s="158"/>
    </row>
    <row r="101" spans="2:6" s="22" customFormat="1" ht="96" customHeight="1" thickBot="1" x14ac:dyDescent="0.3">
      <c r="B101" s="2" t="s">
        <v>0</v>
      </c>
      <c r="C101" s="7" t="s">
        <v>1</v>
      </c>
      <c r="D101" s="7" t="s">
        <v>2</v>
      </c>
      <c r="E101" s="8" t="s">
        <v>3</v>
      </c>
      <c r="F101" s="9" t="s">
        <v>4</v>
      </c>
    </row>
    <row r="102" spans="2:6" x14ac:dyDescent="0.25">
      <c r="B102" s="49" t="s">
        <v>7</v>
      </c>
      <c r="C102" s="58">
        <v>111497.999</v>
      </c>
      <c r="D102" s="42">
        <v>65.11</v>
      </c>
      <c r="E102" s="14" t="s">
        <v>10</v>
      </c>
      <c r="F102" s="26">
        <f>SUM(C102:E102)</f>
        <v>111563.109</v>
      </c>
    </row>
    <row r="103" spans="2:6" x14ac:dyDescent="0.25">
      <c r="B103" s="50" t="s">
        <v>8</v>
      </c>
      <c r="C103" s="56">
        <v>43353.45</v>
      </c>
      <c r="D103" s="14">
        <v>85.85</v>
      </c>
      <c r="E103" s="14" t="s">
        <v>10</v>
      </c>
      <c r="F103" s="27">
        <f>SUM(C103:E103)</f>
        <v>43439.299999999996</v>
      </c>
    </row>
    <row r="104" spans="2:6" x14ac:dyDescent="0.25">
      <c r="B104" s="50" t="s">
        <v>5</v>
      </c>
      <c r="C104" s="56" t="s">
        <v>10</v>
      </c>
      <c r="D104" s="14">
        <v>428.53</v>
      </c>
      <c r="E104" s="12">
        <v>30.65</v>
      </c>
      <c r="F104" s="27">
        <f>SUM(C104:E104)</f>
        <v>459.17999999999995</v>
      </c>
    </row>
    <row r="105" spans="2:6" x14ac:dyDescent="0.25">
      <c r="B105" s="50" t="s">
        <v>9</v>
      </c>
      <c r="C105" s="56" t="s">
        <v>10</v>
      </c>
      <c r="D105" s="14" t="s">
        <v>10</v>
      </c>
      <c r="E105" s="12">
        <v>12.74</v>
      </c>
      <c r="F105" s="27">
        <f>SUM(C105:E105)</f>
        <v>12.74</v>
      </c>
    </row>
    <row r="106" spans="2:6" ht="16.5" thickBot="1" x14ac:dyDescent="0.3">
      <c r="B106" s="51" t="s">
        <v>6</v>
      </c>
      <c r="C106" s="56" t="s">
        <v>10</v>
      </c>
      <c r="D106" s="14" t="s">
        <v>10</v>
      </c>
      <c r="E106" s="37">
        <v>1.63</v>
      </c>
      <c r="F106" s="28">
        <f>SUM(C106:E106)</f>
        <v>1.63</v>
      </c>
    </row>
    <row r="107" spans="2:6" s="25" customFormat="1" ht="16.5" thickBot="1" x14ac:dyDescent="0.3">
      <c r="B107" s="18" t="s">
        <v>4</v>
      </c>
      <c r="C107" s="45">
        <f>SUM(C102:C106)</f>
        <v>154851.44899999999</v>
      </c>
      <c r="D107" s="45">
        <f>SUM(D102:D106)</f>
        <v>579.49</v>
      </c>
      <c r="E107" s="46">
        <f>SUM(E102:E106)</f>
        <v>45.02</v>
      </c>
      <c r="F107" s="29">
        <f>SUM(F102:F106)</f>
        <v>155475.95899999997</v>
      </c>
    </row>
    <row r="108" spans="2:6" ht="34.15" customHeight="1" thickBot="1" x14ac:dyDescent="0.3">
      <c r="B108" s="157" t="s">
        <v>21</v>
      </c>
      <c r="C108" s="158"/>
      <c r="D108" s="158"/>
      <c r="E108" s="158"/>
      <c r="F108" s="158"/>
    </row>
    <row r="109" spans="2:6" ht="63.75" thickBot="1" x14ac:dyDescent="0.3">
      <c r="B109" s="2" t="s">
        <v>0</v>
      </c>
      <c r="C109" s="7" t="s">
        <v>1</v>
      </c>
      <c r="D109" s="7" t="s">
        <v>2</v>
      </c>
      <c r="E109" s="8" t="s">
        <v>3</v>
      </c>
      <c r="F109" s="9" t="s">
        <v>4</v>
      </c>
    </row>
    <row r="110" spans="2:6" x14ac:dyDescent="0.25">
      <c r="B110" s="49" t="s">
        <v>7</v>
      </c>
      <c r="C110" s="58">
        <v>110711.69</v>
      </c>
      <c r="D110" s="42">
        <v>180.6</v>
      </c>
      <c r="E110" s="10" t="s">
        <v>10</v>
      </c>
      <c r="F110" s="26">
        <f>SUM(C110:E110)</f>
        <v>110892.29000000001</v>
      </c>
    </row>
    <row r="111" spans="2:6" x14ac:dyDescent="0.25">
      <c r="B111" s="50" t="s">
        <v>8</v>
      </c>
      <c r="C111" s="56">
        <v>40630.400000000001</v>
      </c>
      <c r="D111" s="14">
        <v>467.4</v>
      </c>
      <c r="E111" s="12" t="s">
        <v>10</v>
      </c>
      <c r="F111" s="27">
        <f>SUM(C111:E111)</f>
        <v>41097.800000000003</v>
      </c>
    </row>
    <row r="112" spans="2:6" x14ac:dyDescent="0.25">
      <c r="B112" s="50" t="s">
        <v>5</v>
      </c>
      <c r="C112" s="56" t="s">
        <v>10</v>
      </c>
      <c r="D112" s="14">
        <v>1712.73</v>
      </c>
      <c r="E112" s="12">
        <v>39.75</v>
      </c>
      <c r="F112" s="27">
        <f>SUM(C112:E112)</f>
        <v>1752.48</v>
      </c>
    </row>
    <row r="113" spans="2:6" x14ac:dyDescent="0.25">
      <c r="B113" s="50" t="s">
        <v>9</v>
      </c>
      <c r="C113" s="56" t="s">
        <v>10</v>
      </c>
      <c r="D113" s="14" t="s">
        <v>10</v>
      </c>
      <c r="E113" s="12">
        <v>27.62</v>
      </c>
      <c r="F113" s="27">
        <f>SUM(C113:E113)</f>
        <v>27.62</v>
      </c>
    </row>
    <row r="114" spans="2:6" ht="16.5" thickBot="1" x14ac:dyDescent="0.3">
      <c r="B114" s="51" t="s">
        <v>6</v>
      </c>
      <c r="C114" s="57" t="s">
        <v>10</v>
      </c>
      <c r="D114" s="23" t="s">
        <v>10</v>
      </c>
      <c r="E114" s="37">
        <v>2.08</v>
      </c>
      <c r="F114" s="28">
        <f>SUM(C114:E114)</f>
        <v>2.08</v>
      </c>
    </row>
    <row r="115" spans="2:6" ht="16.5" thickBot="1" x14ac:dyDescent="0.3">
      <c r="B115" s="18" t="s">
        <v>4</v>
      </c>
      <c r="C115" s="19">
        <f>SUM(C110:C114)</f>
        <v>151342.09</v>
      </c>
      <c r="D115" s="19">
        <f>SUM(D110:D114)</f>
        <v>2360.73</v>
      </c>
      <c r="E115" s="20">
        <f>SUM(E110:E114)</f>
        <v>69.45</v>
      </c>
      <c r="F115" s="29">
        <f>SUM(F110:F114)</f>
        <v>153772.27000000002</v>
      </c>
    </row>
    <row r="116" spans="2:6" ht="33.6" customHeight="1" thickBot="1" x14ac:dyDescent="0.3">
      <c r="B116" s="157" t="s">
        <v>22</v>
      </c>
      <c r="C116" s="158"/>
      <c r="D116" s="158"/>
      <c r="E116" s="158"/>
      <c r="F116" s="158"/>
    </row>
    <row r="117" spans="2:6" ht="63.75" thickBot="1" x14ac:dyDescent="0.3">
      <c r="B117" s="61" t="s">
        <v>0</v>
      </c>
      <c r="C117" s="7" t="s">
        <v>1</v>
      </c>
      <c r="D117" s="7" t="s">
        <v>2</v>
      </c>
      <c r="E117" s="8" t="s">
        <v>3</v>
      </c>
      <c r="F117" s="9" t="s">
        <v>4</v>
      </c>
    </row>
    <row r="118" spans="2:6" x14ac:dyDescent="0.25">
      <c r="B118" s="49" t="s">
        <v>7</v>
      </c>
      <c r="C118" s="58">
        <v>99497.22</v>
      </c>
      <c r="D118" s="42">
        <v>141.05000000000001</v>
      </c>
      <c r="E118" s="10" t="s">
        <v>10</v>
      </c>
      <c r="F118" s="26">
        <f>SUM(C118:E118)</f>
        <v>99638.27</v>
      </c>
    </row>
    <row r="119" spans="2:6" x14ac:dyDescent="0.25">
      <c r="B119" s="50" t="s">
        <v>8</v>
      </c>
      <c r="C119" s="56">
        <v>12993.76</v>
      </c>
      <c r="D119" s="14">
        <v>487.15</v>
      </c>
      <c r="E119" s="12" t="s">
        <v>10</v>
      </c>
      <c r="F119" s="27">
        <f>SUM(C119:E119)</f>
        <v>13480.91</v>
      </c>
    </row>
    <row r="120" spans="2:6" x14ac:dyDescent="0.25">
      <c r="B120" s="50" t="s">
        <v>5</v>
      </c>
      <c r="C120" s="56" t="s">
        <v>10</v>
      </c>
      <c r="D120" s="14">
        <v>1496.25</v>
      </c>
      <c r="E120" s="12">
        <v>29.09</v>
      </c>
      <c r="F120" s="27">
        <f>SUM(C120:E120)</f>
        <v>1525.34</v>
      </c>
    </row>
    <row r="121" spans="2:6" x14ac:dyDescent="0.25">
      <c r="B121" s="50" t="s">
        <v>9</v>
      </c>
      <c r="C121" s="56" t="s">
        <v>10</v>
      </c>
      <c r="D121" s="14" t="s">
        <v>10</v>
      </c>
      <c r="E121" s="12">
        <v>10.88</v>
      </c>
      <c r="F121" s="27">
        <f>SUM(C121:E121)</f>
        <v>10.88</v>
      </c>
    </row>
    <row r="122" spans="2:6" ht="16.5" thickBot="1" x14ac:dyDescent="0.3">
      <c r="B122" s="51" t="s">
        <v>6</v>
      </c>
      <c r="C122" s="57" t="s">
        <v>10</v>
      </c>
      <c r="D122" s="23" t="s">
        <v>10</v>
      </c>
      <c r="E122" s="37">
        <v>3.64</v>
      </c>
      <c r="F122" s="28">
        <f>SUM(C122:E122)</f>
        <v>3.64</v>
      </c>
    </row>
    <row r="123" spans="2:6" ht="16.5" thickBot="1" x14ac:dyDescent="0.3">
      <c r="B123" s="62" t="s">
        <v>4</v>
      </c>
      <c r="C123" s="19">
        <f>SUM(C118:C122)</f>
        <v>112490.98</v>
      </c>
      <c r="D123" s="19">
        <f>SUM(D118:D122)</f>
        <v>2124.4499999999998</v>
      </c>
      <c r="E123" s="20">
        <f>SUM(E118:E122)</f>
        <v>43.61</v>
      </c>
      <c r="F123" s="29">
        <f>SUM(F118:F122)</f>
        <v>114659.04000000001</v>
      </c>
    </row>
    <row r="124" spans="2:6" ht="33" customHeight="1" thickBot="1" x14ac:dyDescent="0.3">
      <c r="B124" s="157" t="s">
        <v>23</v>
      </c>
      <c r="C124" s="158"/>
      <c r="D124" s="158"/>
      <c r="E124" s="158"/>
      <c r="F124" s="158"/>
    </row>
    <row r="125" spans="2:6" ht="63.75" thickBot="1" x14ac:dyDescent="0.3">
      <c r="B125" s="2" t="s">
        <v>0</v>
      </c>
      <c r="C125" s="7" t="s">
        <v>1</v>
      </c>
      <c r="D125" s="7" t="s">
        <v>2</v>
      </c>
      <c r="E125" s="8" t="s">
        <v>3</v>
      </c>
      <c r="F125" s="9" t="s">
        <v>4</v>
      </c>
    </row>
    <row r="126" spans="2:6" x14ac:dyDescent="0.25">
      <c r="B126" s="30" t="s">
        <v>7</v>
      </c>
      <c r="C126" s="42">
        <v>91695.679999999993</v>
      </c>
      <c r="D126" s="42">
        <v>159.84</v>
      </c>
      <c r="E126" s="10" t="s">
        <v>10</v>
      </c>
      <c r="F126" s="31">
        <f>SUM(C126:E126)</f>
        <v>91855.51999999999</v>
      </c>
    </row>
    <row r="127" spans="2:6" x14ac:dyDescent="0.25">
      <c r="B127" s="32" t="s">
        <v>8</v>
      </c>
      <c r="C127" s="14">
        <v>11951.83</v>
      </c>
      <c r="D127" s="14">
        <v>0.01</v>
      </c>
      <c r="E127" s="12" t="s">
        <v>10</v>
      </c>
      <c r="F127" s="33">
        <f>SUM(C127:E127)</f>
        <v>11951.84</v>
      </c>
    </row>
    <row r="128" spans="2:6" x14ac:dyDescent="0.25">
      <c r="B128" s="32" t="s">
        <v>5</v>
      </c>
      <c r="C128" s="14" t="s">
        <v>10</v>
      </c>
      <c r="D128" s="14">
        <v>1118.51</v>
      </c>
      <c r="E128" s="12">
        <v>19.75</v>
      </c>
      <c r="F128" s="33">
        <f>SUM(C128:E128)</f>
        <v>1138.26</v>
      </c>
    </row>
    <row r="129" spans="2:6" x14ac:dyDescent="0.25">
      <c r="B129" s="34" t="s">
        <v>9</v>
      </c>
      <c r="C129" s="14" t="s">
        <v>10</v>
      </c>
      <c r="D129" s="14" t="s">
        <v>10</v>
      </c>
      <c r="E129" s="12">
        <v>28.23</v>
      </c>
      <c r="F129" s="35">
        <f>SUM(C129:E129)</f>
        <v>28.23</v>
      </c>
    </row>
    <row r="130" spans="2:6" ht="16.5" thickBot="1" x14ac:dyDescent="0.3">
      <c r="B130" s="36" t="s">
        <v>6</v>
      </c>
      <c r="C130" s="23" t="s">
        <v>10</v>
      </c>
      <c r="D130" s="23" t="s">
        <v>10</v>
      </c>
      <c r="E130" s="37" t="s">
        <v>10</v>
      </c>
      <c r="F130" s="35">
        <f>SUM(C130:E130)</f>
        <v>0</v>
      </c>
    </row>
    <row r="131" spans="2:6" ht="16.5" thickBot="1" x14ac:dyDescent="0.3">
      <c r="B131" s="38" t="s">
        <v>4</v>
      </c>
      <c r="C131" s="19">
        <f>SUM(C126:C130)</f>
        <v>103647.51</v>
      </c>
      <c r="D131" s="19">
        <f>SUM(D126:D130)</f>
        <v>1278.3599999999999</v>
      </c>
      <c r="E131" s="20">
        <f>SUM(E126:E130)</f>
        <v>47.980000000000004</v>
      </c>
      <c r="F131" s="39">
        <f>SUM(F126:F130)</f>
        <v>104973.84999999998</v>
      </c>
    </row>
    <row r="132" spans="2:6" ht="33" customHeight="1" thickBot="1" x14ac:dyDescent="0.3">
      <c r="B132" s="157" t="s">
        <v>24</v>
      </c>
      <c r="C132" s="158"/>
      <c r="D132" s="158"/>
      <c r="E132" s="158"/>
      <c r="F132" s="158"/>
    </row>
    <row r="133" spans="2:6" ht="63.75" thickBot="1" x14ac:dyDescent="0.3">
      <c r="B133" s="2" t="s">
        <v>0</v>
      </c>
      <c r="C133" s="7" t="s">
        <v>1</v>
      </c>
      <c r="D133" s="7" t="s">
        <v>2</v>
      </c>
      <c r="E133" s="8" t="s">
        <v>3</v>
      </c>
      <c r="F133" s="9" t="s">
        <v>4</v>
      </c>
    </row>
    <row r="134" spans="2:6" x14ac:dyDescent="0.25">
      <c r="B134" s="30" t="s">
        <v>7</v>
      </c>
      <c r="C134" s="42">
        <v>85549.19</v>
      </c>
      <c r="D134" s="42">
        <v>169.65</v>
      </c>
      <c r="E134" s="10" t="s">
        <v>10</v>
      </c>
      <c r="F134" s="31">
        <f>SUM(C134:E134)</f>
        <v>85718.84</v>
      </c>
    </row>
    <row r="135" spans="2:6" x14ac:dyDescent="0.25">
      <c r="B135" s="32" t="s">
        <v>8</v>
      </c>
      <c r="C135" s="14">
        <v>10422.9</v>
      </c>
      <c r="D135" s="14">
        <v>0</v>
      </c>
      <c r="E135" s="12" t="s">
        <v>10</v>
      </c>
      <c r="F135" s="33">
        <f>SUM(C135:E135)</f>
        <v>10422.9</v>
      </c>
    </row>
    <row r="136" spans="2:6" x14ac:dyDescent="0.25">
      <c r="B136" s="32" t="s">
        <v>5</v>
      </c>
      <c r="C136" s="14" t="s">
        <v>10</v>
      </c>
      <c r="D136" s="14">
        <v>1406.43</v>
      </c>
      <c r="E136" s="12">
        <v>10.18</v>
      </c>
      <c r="F136" s="33">
        <f>SUM(C136:E136)</f>
        <v>1416.6100000000001</v>
      </c>
    </row>
    <row r="137" spans="2:6" x14ac:dyDescent="0.25">
      <c r="B137" s="34" t="s">
        <v>9</v>
      </c>
      <c r="C137" s="14" t="s">
        <v>10</v>
      </c>
      <c r="D137" s="14" t="s">
        <v>10</v>
      </c>
      <c r="E137" s="12">
        <v>1.1000000000000001</v>
      </c>
      <c r="F137" s="35">
        <f>SUM(C137:E137)</f>
        <v>1.1000000000000001</v>
      </c>
    </row>
    <row r="138" spans="2:6" ht="16.5" thickBot="1" x14ac:dyDescent="0.3">
      <c r="B138" s="36" t="s">
        <v>6</v>
      </c>
      <c r="C138" s="23" t="s">
        <v>10</v>
      </c>
      <c r="D138" s="23" t="s">
        <v>10</v>
      </c>
      <c r="E138" s="37" t="s">
        <v>10</v>
      </c>
      <c r="F138" s="35">
        <f>SUM(C138:E138)</f>
        <v>0</v>
      </c>
    </row>
    <row r="139" spans="2:6" ht="16.5" thickBot="1" x14ac:dyDescent="0.3">
      <c r="B139" s="38" t="s">
        <v>4</v>
      </c>
      <c r="C139" s="45">
        <f>SUM(C134:C138)</f>
        <v>95972.09</v>
      </c>
      <c r="D139" s="45">
        <f>SUM(D134:D138)</f>
        <v>1576.0800000000002</v>
      </c>
      <c r="E139" s="46">
        <f>SUM(E134:E138)</f>
        <v>11.28</v>
      </c>
      <c r="F139" s="39">
        <f>SUM(F134:F138)</f>
        <v>97559.45</v>
      </c>
    </row>
    <row r="140" spans="2:6" ht="33.6" customHeight="1" thickBot="1" x14ac:dyDescent="0.3">
      <c r="B140" s="157" t="s">
        <v>25</v>
      </c>
      <c r="C140" s="158"/>
      <c r="D140" s="158"/>
      <c r="E140" s="158"/>
      <c r="F140" s="158"/>
    </row>
    <row r="141" spans="2:6" ht="63.75" thickBot="1" x14ac:dyDescent="0.3">
      <c r="B141" s="2" t="s">
        <v>0</v>
      </c>
      <c r="C141" s="7" t="s">
        <v>1</v>
      </c>
      <c r="D141" s="7" t="s">
        <v>2</v>
      </c>
      <c r="E141" s="8" t="s">
        <v>3</v>
      </c>
      <c r="F141" s="9" t="s">
        <v>4</v>
      </c>
    </row>
    <row r="142" spans="2:6" x14ac:dyDescent="0.25">
      <c r="B142" s="30" t="s">
        <v>7</v>
      </c>
      <c r="C142" s="42">
        <v>76080.17</v>
      </c>
      <c r="D142" s="42">
        <v>139.05000000000001</v>
      </c>
      <c r="E142" s="10" t="s">
        <v>10</v>
      </c>
      <c r="F142" s="31">
        <f>SUM(C142:E142)</f>
        <v>76219.22</v>
      </c>
    </row>
    <row r="143" spans="2:6" x14ac:dyDescent="0.25">
      <c r="B143" s="32" t="s">
        <v>8</v>
      </c>
      <c r="C143" s="14" t="s">
        <v>10</v>
      </c>
      <c r="D143" s="14">
        <v>0</v>
      </c>
      <c r="E143" s="12" t="s">
        <v>10</v>
      </c>
      <c r="F143" s="33">
        <f>SUM(C143:E143)</f>
        <v>0</v>
      </c>
    </row>
    <row r="144" spans="2:6" x14ac:dyDescent="0.25">
      <c r="B144" s="32" t="s">
        <v>5</v>
      </c>
      <c r="C144" s="14" t="s">
        <v>10</v>
      </c>
      <c r="D144" s="14">
        <v>1391.73</v>
      </c>
      <c r="E144" s="12">
        <v>8.66</v>
      </c>
      <c r="F144" s="33">
        <f>SUM(C144:E144)</f>
        <v>1400.39</v>
      </c>
    </row>
    <row r="145" spans="2:6" x14ac:dyDescent="0.25">
      <c r="B145" s="34" t="s">
        <v>9</v>
      </c>
      <c r="C145" s="14" t="s">
        <v>10</v>
      </c>
      <c r="D145" s="14" t="s">
        <v>10</v>
      </c>
      <c r="E145" s="12" t="s">
        <v>10</v>
      </c>
      <c r="F145" s="35">
        <f>SUM(C145:E145)</f>
        <v>0</v>
      </c>
    </row>
    <row r="146" spans="2:6" ht="16.5" thickBot="1" x14ac:dyDescent="0.3">
      <c r="B146" s="36" t="s">
        <v>6</v>
      </c>
      <c r="C146" s="23" t="s">
        <v>10</v>
      </c>
      <c r="D146" s="23" t="s">
        <v>10</v>
      </c>
      <c r="E146" s="37" t="s">
        <v>10</v>
      </c>
      <c r="F146" s="35">
        <f>SUM(C146:E146)</f>
        <v>0</v>
      </c>
    </row>
    <row r="147" spans="2:6" ht="16.5" thickBot="1" x14ac:dyDescent="0.3">
      <c r="B147" s="38" t="s">
        <v>4</v>
      </c>
      <c r="C147" s="19">
        <f>SUM(C142:C146)</f>
        <v>76080.17</v>
      </c>
      <c r="D147" s="19">
        <f>SUM(D142:D146)</f>
        <v>1530.78</v>
      </c>
      <c r="E147" s="20">
        <f>SUM(E142:E146)</f>
        <v>8.66</v>
      </c>
      <c r="F147" s="39">
        <f>SUM(F142:F146)</f>
        <v>77619.61</v>
      </c>
    </row>
  </sheetData>
  <mergeCells count="16">
    <mergeCell ref="B56:F56"/>
    <mergeCell ref="B124:F124"/>
    <mergeCell ref="B132:F132"/>
    <mergeCell ref="B140:F140"/>
    <mergeCell ref="B116:F116"/>
    <mergeCell ref="B108:F108"/>
    <mergeCell ref="B66:F66"/>
    <mergeCell ref="B75:F75"/>
    <mergeCell ref="B84:F84"/>
    <mergeCell ref="B92:F92"/>
    <mergeCell ref="B100:F100"/>
    <mergeCell ref="B1:F1"/>
    <mergeCell ref="B13:F13"/>
    <mergeCell ref="B24:F24"/>
    <mergeCell ref="B35:F35"/>
    <mergeCell ref="B46:F46"/>
  </mergeCells>
  <phoneticPr fontId="0" type="noConversion"/>
  <printOptions horizontalCentered="1" verticalCentered="1"/>
  <pageMargins left="0" right="0" top="0.39370078740157483" bottom="0" header="0" footer="0"/>
  <pageSetup paperSize="9" scale="84" orientation="portrait" r:id="rId1"/>
  <headerFooter alignWithMargins="0">
    <oddHeader>&amp;LGenerální finanční ředitelství&amp;CDatum tisku: &amp;D&amp;RZpracoval: odd. daňových analýz</oddHeader>
  </headerFooter>
  <rowBreaks count="2" manualBreakCount="2">
    <brk id="83" min="1" max="6" man="1"/>
    <brk id="107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2</vt:i4>
      </vt:variant>
      <vt:variant>
        <vt:lpstr>grafy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Celkem + graf</vt:lpstr>
      <vt:lpstr>Tabulky - převody MR+fondů</vt:lpstr>
      <vt:lpstr>OBCE</vt:lpstr>
      <vt:lpstr>KRAJE</vt:lpstr>
      <vt:lpstr>SFŽP</vt:lpstr>
      <vt:lpstr>OSTATNÍ STÁTNÍ FONDY</vt:lpstr>
      <vt:lpstr>NÁRODNÍ FOND</vt:lpstr>
      <vt:lpstr>SFDI</vt:lpstr>
      <vt:lpstr>PS (OPT-OUT)</vt:lpstr>
      <vt:lpstr>RF</vt:lpstr>
      <vt:lpstr>'Tabulky - převody MR+fondů'!Oblast_tisku</vt:lpstr>
    </vt:vector>
  </TitlesOfParts>
  <Company>MF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Doležalová Jitka</dc:creator>
  <cp:lastModifiedBy>Hájková Petra</cp:lastModifiedBy>
  <cp:lastPrinted>2015-01-29T16:33:56Z</cp:lastPrinted>
  <dcterms:created xsi:type="dcterms:W3CDTF">2006-03-21T14:13:45Z</dcterms:created>
  <dcterms:modified xsi:type="dcterms:W3CDTF">2017-05-12T12:04:00Z</dcterms:modified>
</cp:coreProperties>
</file>